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230"/>
  </bookViews>
  <sheets>
    <sheet name="1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amg2">#N/A</definedName>
    <definedName name="______amg3">#N/A</definedName>
    <definedName name="_____amg2">#N/A</definedName>
    <definedName name="_____amg3">#N/A</definedName>
    <definedName name="____amg2">#N/A</definedName>
    <definedName name="____amg3">#N/A</definedName>
    <definedName name="___amg2">#N/A</definedName>
    <definedName name="___amg3">#N/A</definedName>
    <definedName name="__amg2">#N/A</definedName>
    <definedName name="__amg3">#N/A</definedName>
    <definedName name="_amg2">#N/A</definedName>
    <definedName name="_amg3">#N/A</definedName>
    <definedName name="a">#N/A</definedName>
    <definedName name="a_10">#N/A</definedName>
    <definedName name="a_11">#N/A</definedName>
    <definedName name="a_12">#N/A</definedName>
    <definedName name="a_14">#N/A</definedName>
    <definedName name="a_15">#N/A</definedName>
    <definedName name="a_16">#N/A</definedName>
    <definedName name="a_17">#N/A</definedName>
    <definedName name="a_2">#N/A</definedName>
    <definedName name="a_3">#N/A</definedName>
    <definedName name="a_4">#N/A</definedName>
    <definedName name="a_5">#N/A</definedName>
    <definedName name="a_6">#N/A</definedName>
    <definedName name="a_7">#N/A</definedName>
    <definedName name="a_8">#N/A</definedName>
    <definedName name="a_9">#N/A</definedName>
    <definedName name="aaa" localSheetId="0" hidden="1">{#N/A,#N/A,FALSE,"Fund-II"}</definedName>
    <definedName name="aaa" hidden="1">{#N/A,#N/A,FALSE,"Fund-II"}</definedName>
    <definedName name="AllTables">#N/A</definedName>
    <definedName name="AllTables_10">#N/A</definedName>
    <definedName name="AllTables_11">#N/A</definedName>
    <definedName name="AllTables_12">#N/A</definedName>
    <definedName name="AllTables_14">#N/A</definedName>
    <definedName name="AllTables_15">#N/A</definedName>
    <definedName name="AllTables_16">#N/A</definedName>
    <definedName name="AllTables_17">#N/A</definedName>
    <definedName name="AllTables_2">#N/A</definedName>
    <definedName name="AllTables_3">#N/A</definedName>
    <definedName name="AllTables_4">#N/A</definedName>
    <definedName name="AllTables_5">#N/A</definedName>
    <definedName name="AllTables_6">#N/A</definedName>
    <definedName name="AllTables_7">#N/A</definedName>
    <definedName name="AllTables_8">#N/A</definedName>
    <definedName name="AllTables_9">#N/A</definedName>
    <definedName name="amg">#N/A</definedName>
    <definedName name="amg_10">#N/A</definedName>
    <definedName name="amg_11">#N/A</definedName>
    <definedName name="amg_12">#N/A</definedName>
    <definedName name="amg_14">#N/A</definedName>
    <definedName name="amg_15">#N/A</definedName>
    <definedName name="amg_16">#N/A</definedName>
    <definedName name="amg_17">#N/A</definedName>
    <definedName name="amg_2">#N/A</definedName>
    <definedName name="amg_3">#N/A</definedName>
    <definedName name="amg_4">#N/A</definedName>
    <definedName name="amg_5">#N/A</definedName>
    <definedName name="amg_6">#N/A</definedName>
    <definedName name="amg_7">#N/A</definedName>
    <definedName name="amg_8">#N/A</definedName>
    <definedName name="amg_9">#N/A</definedName>
    <definedName name="amg2_10">#N/A</definedName>
    <definedName name="amg2_11">#N/A</definedName>
    <definedName name="amg2_12">#N/A</definedName>
    <definedName name="amg2_14">#N/A</definedName>
    <definedName name="amg2_15">#N/A</definedName>
    <definedName name="amg2_16">#N/A</definedName>
    <definedName name="amg2_17">#N/A</definedName>
    <definedName name="amg2_2">#N/A</definedName>
    <definedName name="amg2_3">#N/A</definedName>
    <definedName name="amg2_4">#N/A</definedName>
    <definedName name="amg2_5">#N/A</definedName>
    <definedName name="amg2_6">#N/A</definedName>
    <definedName name="amg2_7">#N/A</definedName>
    <definedName name="amg2_8">#N/A</definedName>
    <definedName name="amg2_9">#N/A</definedName>
    <definedName name="amg3_10">#N/A</definedName>
    <definedName name="amg3_11">#N/A</definedName>
    <definedName name="amg3_12">#N/A</definedName>
    <definedName name="amg3_14">#N/A</definedName>
    <definedName name="amg3_15">#N/A</definedName>
    <definedName name="amg3_16">#N/A</definedName>
    <definedName name="amg3_17">#N/A</definedName>
    <definedName name="amg3_2">#N/A</definedName>
    <definedName name="amg3_3">#N/A</definedName>
    <definedName name="amg3_4">#N/A</definedName>
    <definedName name="amg3_5">#N/A</definedName>
    <definedName name="amg3_6">#N/A</definedName>
    <definedName name="amg3_7">#N/A</definedName>
    <definedName name="amg3_8">#N/A</definedName>
    <definedName name="amg3_9">#N/A</definedName>
    <definedName name="as">#REF!</definedName>
    <definedName name="asd" localSheetId="0">#REF!</definedName>
    <definedName name="asd">#REF!</definedName>
    <definedName name="asdasd" localSheetId="0">#REF!</definedName>
    <definedName name="asdasd">#REF!</definedName>
    <definedName name="b">#N/A</definedName>
    <definedName name="b_10">#N/A</definedName>
    <definedName name="b_11">#N/A</definedName>
    <definedName name="b_12">#N/A</definedName>
    <definedName name="b_14">#N/A</definedName>
    <definedName name="b_15">#N/A</definedName>
    <definedName name="b_16">#N/A</definedName>
    <definedName name="b_17">#N/A</definedName>
    <definedName name="b_2">#N/A</definedName>
    <definedName name="b_3">#N/A</definedName>
    <definedName name="b_4">#N/A</definedName>
    <definedName name="b_5">#N/A</definedName>
    <definedName name="b_6">#N/A</definedName>
    <definedName name="b_7">#N/A</definedName>
    <definedName name="b_8">#N/A</definedName>
    <definedName name="b_9">#N/A</definedName>
    <definedName name="bbb" localSheetId="0" hidden="1">{#N/A,#N/A,FALSE,"Fund-II"}</definedName>
    <definedName name="bbb" hidden="1">{#N/A,#N/A,FALSE,"Fund-II"}</definedName>
    <definedName name="BMS_Tot_Cost" localSheetId="0">#REF!</definedName>
    <definedName name="BMS_Tot_Cost">#REF!</definedName>
    <definedName name="bvb" localSheetId="0">#REF!</definedName>
    <definedName name="bvb">#REF!</definedName>
    <definedName name="Capital_Expenditures___Culture___Sports" localSheetId="0">'[2]Module 6_Condensed Budget'!#REF!</definedName>
    <definedName name="Capital_Expenditures___Culture___Sports">'[3]Module 6_Condensed Budget'!#REF!</definedName>
    <definedName name="Capital_Expenditures___Education" localSheetId="0">'[2]Module 6_Condensed Budget'!#REF!</definedName>
    <definedName name="Capital_Expenditures___Education">'[3]Module 6_Condensed Budget'!#REF!</definedName>
    <definedName name="Capital_Expenditures___General_Administration" localSheetId="0">'[2]Module 6_Condensed Budget'!#REF!</definedName>
    <definedName name="Capital_Expenditures___General_Administration">'[3]Module 6_Condensed Budget'!#REF!</definedName>
    <definedName name="Capital_Expenditures___Health" localSheetId="0">'[2]Module 6_Condensed Budget'!#REF!</definedName>
    <definedName name="Capital_Expenditures___Health">'[3]Module 6_Condensed Budget'!#REF!</definedName>
    <definedName name="Capital_Expenditures___Other_Activities" localSheetId="0">'[2]Module 6_Condensed Budget'!#REF!</definedName>
    <definedName name="Capital_Expenditures___Other_Activities">'[3]Module 6_Condensed Budget'!#REF!</definedName>
    <definedName name="Capital_Expenditures___Public_Works___Housing" localSheetId="0">'[2]Module 6_Condensed Budget'!#REF!</definedName>
    <definedName name="Capital_Expenditures___Public_Works___Housing">'[3]Module 6_Condensed Budget'!#REF!</definedName>
    <definedName name="Capital_Expenditures___Social_Assistance" localSheetId="0">'[2]Module 6_Condensed Budget'!#REF!</definedName>
    <definedName name="Capital_Expenditures___Social_Assistance">'[3]Module 6_Condensed Budget'!#REF!</definedName>
    <definedName name="Capital_Expenditures___Transportation___Communication" localSheetId="0">'[2]Module 6_Condensed Budget'!#REF!</definedName>
    <definedName name="Capital_Expenditures___Transportation___Communication">'[3]Module 6_Condensed Budget'!#REF!</definedName>
    <definedName name="Capital_Expenditures__Other_Economic_Activities" localSheetId="0">'[2]Module 6_Condensed Budget'!#REF!</definedName>
    <definedName name="Capital_Expenditures__Other_Economic_Activities">'[3]Module 6_Condensed Budget'!#REF!</definedName>
    <definedName name="caragiale">#REF!</definedName>
    <definedName name="Change_in_Operating_Expenditures" localSheetId="0">'[2]Module 6_Condensed Budget'!#REF!</definedName>
    <definedName name="Change_in_Operating_Expenditures">'[3]Module 6_Condensed Budget'!#REF!</definedName>
    <definedName name="CO_II" localSheetId="0">#REF!</definedName>
    <definedName name="CO_II">#REF!</definedName>
    <definedName name="COIV" localSheetId="0">#REF!</definedName>
    <definedName name="COIV">#REF!</definedName>
    <definedName name="COV" localSheetId="0">#REF!</definedName>
    <definedName name="COV">#REF!</definedName>
    <definedName name="credit" localSheetId="0" hidden="1">{"'Lennar U.S. Partners'!$A$1:$N$53"}</definedName>
    <definedName name="credit" hidden="1">{"'Lennar U.S. Partners'!$A$1:$N$53"}</definedName>
    <definedName name="cval">'[4]Date I'!$B$20</definedName>
    <definedName name="d">[5]Portfolio!$F$15</definedName>
    <definedName name="_xlnm.Database" localSheetId="0">#REF!</definedName>
    <definedName name="_xlnm.Database">#REF!</definedName>
    <definedName name="Deflator__Base_Year___1995" localSheetId="0">'[2]Module 6_Condensed Budget'!#REF!</definedName>
    <definedName name="Deflator__Base_Year___1995">'[3]Module 6_Condensed Budget'!#REF!</definedName>
    <definedName name="Deflator__Base_Year___1997" localSheetId="0">'[2]Module 6_Condensed Budget'!#REF!</definedName>
    <definedName name="Deflator__Base_Year___1997">'[3]Module 6_Condensed Budget'!#REF!</definedName>
    <definedName name="dff" localSheetId="0">#REF!</definedName>
    <definedName name="dff">#REF!</definedName>
    <definedName name="DisplaySelectedSheetsMacroButton" localSheetId="0">#REF!</definedName>
    <definedName name="DisplaySelectedSheetsMacroButton">#REF!</definedName>
    <definedName name="dsa" localSheetId="0" hidden="1">{#N/A,#N/A,FALSE,"Fund-II"}</definedName>
    <definedName name="dsa">#REF!</definedName>
    <definedName name="eq" localSheetId="0">#REF!</definedName>
    <definedName name="eq">#REF!</definedName>
    <definedName name="er">#N/A</definedName>
    <definedName name="er_10">#N/A</definedName>
    <definedName name="er_11">#N/A</definedName>
    <definedName name="er_12">#N/A</definedName>
    <definedName name="er_14">#N/A</definedName>
    <definedName name="er_15">#N/A</definedName>
    <definedName name="er_16">#N/A</definedName>
    <definedName name="er_17">#N/A</definedName>
    <definedName name="er_2">#N/A</definedName>
    <definedName name="er_3">#N/A</definedName>
    <definedName name="er_4">#N/A</definedName>
    <definedName name="er_5">#N/A</definedName>
    <definedName name="er_6">#N/A</definedName>
    <definedName name="er_7">#N/A</definedName>
    <definedName name="er_8">#N/A</definedName>
    <definedName name="er_9">#N/A</definedName>
    <definedName name="ew" localSheetId="0">#REF!</definedName>
    <definedName name="ew">#REF!</definedName>
    <definedName name="ewq" localSheetId="0">#REF!</definedName>
    <definedName name="ewq">#REF!</definedName>
    <definedName name="Excel_BuiltIn__FilterDatabase_13" localSheetId="0">#REF!</definedName>
    <definedName name="Excel_BuiltIn__FilterDatabase_13">#REF!</definedName>
    <definedName name="Excel_BuiltIn__FilterDatabase_17" localSheetId="0">'[6]Evolutie V_C 2003_2007 '!#REF!</definedName>
    <definedName name="Excel_BuiltIn__FilterDatabase_17">'[7]Evolutie V_C 2003_2007 '!#REF!</definedName>
    <definedName name="Excel_BuiltIn_Database" localSheetId="0">#REF!</definedName>
    <definedName name="Excel_BuiltIn_Database">#REF!</definedName>
    <definedName name="Extra">[8]ExtraScoli!$B$150</definedName>
    <definedName name="fds" localSheetId="0">#REF!</definedName>
    <definedName name="fds">#REF!</definedName>
    <definedName name="Ferrovial" localSheetId="0" hidden="1">{"'Lennar U.S. Partners'!$A$1:$N$53"}</definedName>
    <definedName name="Ferrovial" hidden="1">{"'Lennar U.S. Partners'!$A$1:$N$53"}</definedName>
    <definedName name="FUND1" localSheetId="0">#REF!</definedName>
    <definedName name="FUND1">#REF!</definedName>
    <definedName name="FUND2" localSheetId="0">#REF!</definedName>
    <definedName name="FUND2">#REF!</definedName>
    <definedName name="GEMS" localSheetId="0" hidden="1">{"'Lennar U.S. Partners'!$A$1:$N$53"}</definedName>
    <definedName name="GEMS" hidden="1">{"'Lennar U.S. Partners'!$A$1:$N$53"}</definedName>
    <definedName name="ggg" hidden="1">{"'Lennar U.S. Partners'!$A$1:$N$53"}</definedName>
    <definedName name="gr_203">#REF!</definedName>
    <definedName name="hannuri">#N/A</definedName>
    <definedName name="hannuri_10">#N/A</definedName>
    <definedName name="hannuri_11">#N/A</definedName>
    <definedName name="hannuri_12">#N/A</definedName>
    <definedName name="hannuri_14">#N/A</definedName>
    <definedName name="hannuri_15">#N/A</definedName>
    <definedName name="hannuri_16">#N/A</definedName>
    <definedName name="hannuri_17">#N/A</definedName>
    <definedName name="hannuri_2">#N/A</definedName>
    <definedName name="hannuri_3">#N/A</definedName>
    <definedName name="hannuri_4">#N/A</definedName>
    <definedName name="hannuri_5">#N/A</definedName>
    <definedName name="hannuri_6">#N/A</definedName>
    <definedName name="hannuri_7">#N/A</definedName>
    <definedName name="hannuri_8">#N/A</definedName>
    <definedName name="hannuri_9">#N/A</definedName>
    <definedName name="harnaj">#REF!</definedName>
    <definedName name="hipoacuzici">#REF!</definedName>
    <definedName name="HTML_CodePage" hidden="1">1252</definedName>
    <definedName name="HTML_Control" localSheetId="0" hidden="1">{"'Lennar U.S. Partners'!$A$1:$N$53"}</definedName>
    <definedName name="HTML_Control" hidden="1">{"'Lennar U.S. Partners'!$A$1:$N$53"}</definedName>
    <definedName name="HTML_Description" hidden="1">""</definedName>
    <definedName name="HTML_Email" hidden="1">""</definedName>
    <definedName name="HTML_Header" hidden="1">"Cover Page"</definedName>
    <definedName name="HTML_LastUpdate" hidden="1">"9/3/1999"</definedName>
    <definedName name="HTML_LineAfter" hidden="1">FALSE</definedName>
    <definedName name="HTML_LineBefore" hidden="1">FALSE</definedName>
    <definedName name="HTML_Name" hidden="1">"nymarkr"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"C:\Quaterly Reports\MyHTM2L.htm"</definedName>
    <definedName name="HTML_PathTemplate" hidden="1">"C:\Quaterly Reports\MyHTML.htm"</definedName>
    <definedName name="HTML_Title" hidden="1">"MSREF I - Second Quater 1999"</definedName>
    <definedName name="Intl">[9]Inputs!$A$118:$L$125</definedName>
    <definedName name="Intlfive">[9]Inputs!$A$192:$J$212</definedName>
    <definedName name="Intlfour">[9]Inputs!$A$170:$J$185</definedName>
    <definedName name="Intlseven">[9]Inputs!$A$258:$J$289</definedName>
    <definedName name="Intlsix">[9]Inputs!$A$219:$J$250</definedName>
    <definedName name="Intlthree">[9]Inputs!$A$151:$L$163</definedName>
    <definedName name="Intltwo">[9]Inputs!$A$132:$L$144</definedName>
    <definedName name="INVESTORS" localSheetId="0">#REF!</definedName>
    <definedName name="INVESTORS">#REF!</definedName>
    <definedName name="Investors_892_C" localSheetId="0">#REF!</definedName>
    <definedName name="Investors_892_C">#REF!</definedName>
    <definedName name="ITDNETDIST.Actual.ITD" localSheetId="0">#REF!</definedName>
    <definedName name="ITDNETDIST.Actual.ITD">#REF!</definedName>
    <definedName name="KUWAIT" localSheetId="0">#REF!</definedName>
    <definedName name="KUWAIT">#REF!</definedName>
    <definedName name="ListSheetsMacroButton" localSheetId="0">#REF!</definedName>
    <definedName name="ListSheetsMacroButton">#REF!</definedName>
    <definedName name="Lori">#N/A</definedName>
    <definedName name="Lori_10">#N/A</definedName>
    <definedName name="Lori_11">#N/A</definedName>
    <definedName name="Lori_12">#N/A</definedName>
    <definedName name="Lori_14">#N/A</definedName>
    <definedName name="Lori_15">#N/A</definedName>
    <definedName name="Lori_16">#N/A</definedName>
    <definedName name="Lori_17">#N/A</definedName>
    <definedName name="Lori_2">#N/A</definedName>
    <definedName name="Lori_3">#N/A</definedName>
    <definedName name="Lori_4">#N/A</definedName>
    <definedName name="Lori_5">#N/A</definedName>
    <definedName name="Lori_6">#N/A</definedName>
    <definedName name="Lori_7">#N/A</definedName>
    <definedName name="Lori_8">#N/A</definedName>
    <definedName name="Lori_9">#N/A</definedName>
    <definedName name="madgearu">#REF!</definedName>
    <definedName name="MSREF_II_892_INVESTORS_A__L.P." localSheetId="0">#REF!</definedName>
    <definedName name="MSREF_II_892_INVESTORS_A__L.P.">#REF!</definedName>
    <definedName name="MSREF_II_892_INVESTORS_AB__L.P." localSheetId="0">#REF!</definedName>
    <definedName name="MSREF_II_892_INVESTORS_AB__L.P.">#REF!</definedName>
    <definedName name="MSREF_II_892_INVESTORS_B__L.P." localSheetId="0">#REF!</definedName>
    <definedName name="MSREF_II_892_INVESTORS_B__L.P.">#REF!</definedName>
    <definedName name="msrefivTMTM" localSheetId="0">#REF!</definedName>
    <definedName name="msrefivTMTM">#REF!</definedName>
    <definedName name="msreiMTM" localSheetId="0">#REF!</definedName>
    <definedName name="msreiMTM">#REF!</definedName>
    <definedName name="MTMHeader" localSheetId="0">#REF!</definedName>
    <definedName name="MTMHeader">#REF!</definedName>
    <definedName name="NET_DSITR.ProForma.Year" localSheetId="0">#REF!</definedName>
    <definedName name="NET_DSITR.ProForma.Year">#REF!</definedName>
    <definedName name="Net_Outstanding_Debt" localSheetId="0">'[2]Module 6_Condensed Budget'!#REF!</definedName>
    <definedName name="Net_Outstanding_Debt">'[3]Module 6_Condensed Budget'!#REF!</definedName>
    <definedName name="new">#N/A</definedName>
    <definedName name="new_10">#N/A</definedName>
    <definedName name="new_11">#N/A</definedName>
    <definedName name="new_12">#N/A</definedName>
    <definedName name="new_14">#N/A</definedName>
    <definedName name="new_15">#N/A</definedName>
    <definedName name="new_16">#N/A</definedName>
    <definedName name="new_17">#N/A</definedName>
    <definedName name="new_2">#N/A</definedName>
    <definedName name="new_3">#N/A</definedName>
    <definedName name="new_4">#N/A</definedName>
    <definedName name="new_5">#N/A</definedName>
    <definedName name="new_6">#N/A</definedName>
    <definedName name="new_7">#N/A</definedName>
    <definedName name="new_8">#N/A</definedName>
    <definedName name="new_9">#N/A</definedName>
    <definedName name="Nucleulsava">#REF!</definedName>
    <definedName name="_xlnm.Print_Area" localSheetId="0">'1.4'!$A$1:$L$39</definedName>
    <definedName name="PrintManagerQuery" localSheetId="0">#REF!</definedName>
    <definedName name="PrintManagerQuery">#REF!</definedName>
    <definedName name="PrintSelectedSheetsMacroButton" localSheetId="0">#REF!</definedName>
    <definedName name="PrintSelectedSheetsMacroButton">#REF!</definedName>
    <definedName name="Proceeds_from_the_sale_of_public_property" localSheetId="0">'[2]Module 6_Condensed Budget'!#REF!</definedName>
    <definedName name="Proceeds_from_the_sale_of_public_property">'[3]Module 6_Condensed Budget'!#REF!</definedName>
    <definedName name="ProjectName">#N/A</definedName>
    <definedName name="ProjectName_10">#N/A</definedName>
    <definedName name="ProjectName_11">#N/A</definedName>
    <definedName name="ProjectName_12">#N/A</definedName>
    <definedName name="ProjectName_14">#N/A</definedName>
    <definedName name="ProjectName_15">#N/A</definedName>
    <definedName name="ProjectName_16">#N/A</definedName>
    <definedName name="ProjectName_17">#N/A</definedName>
    <definedName name="ProjectName_2">#N/A</definedName>
    <definedName name="ProjectName_3">#N/A</definedName>
    <definedName name="ProjectName_4">#N/A</definedName>
    <definedName name="ProjectName_5">#N/A</definedName>
    <definedName name="ProjectName_6">#N/A</definedName>
    <definedName name="ProjectName_7">#N/A</definedName>
    <definedName name="ProjectName_8">#N/A</definedName>
    <definedName name="ProjectName_9">#N/A</definedName>
    <definedName name="q" localSheetId="0" hidden="1">{#N/A,#N/A,FALSE,"Fund-II"}</definedName>
    <definedName name="q" hidden="1">{#N/A,#N/A,FALSE,"Fund-II"}</definedName>
    <definedName name="qw">#REF!</definedName>
    <definedName name="qwq" localSheetId="0">#REF!</definedName>
    <definedName name="qwq">#REF!</definedName>
    <definedName name="radu" localSheetId="0">#REF!</definedName>
    <definedName name="radu">#REF!</definedName>
    <definedName name="Recurring_Surplus__Deficit">'[10]_Cash Flow_'!$C$36:$AM$36</definedName>
    <definedName name="RedFlag_1" localSheetId="0">#REF!</definedName>
    <definedName name="RedFlag_1">#REF!</definedName>
    <definedName name="RedFlag_10" localSheetId="0">#REF!</definedName>
    <definedName name="RedFlag_10">#REF!</definedName>
    <definedName name="RedFlag_111" localSheetId="0">#REF!</definedName>
    <definedName name="RedFlag_111">#REF!</definedName>
    <definedName name="RedFlag_112" localSheetId="0">#REF!</definedName>
    <definedName name="RedFlag_112">#REF!</definedName>
    <definedName name="RedFlag_113" localSheetId="0">#REF!</definedName>
    <definedName name="RedFlag_113">#REF!</definedName>
    <definedName name="RedFlag_114" localSheetId="0">#REF!</definedName>
    <definedName name="RedFlag_114">#REF!</definedName>
    <definedName name="RedFlag_115" localSheetId="0">#REF!</definedName>
    <definedName name="RedFlag_115">#REF!</definedName>
    <definedName name="RedFlag_116" localSheetId="0">#REF!</definedName>
    <definedName name="RedFlag_116">#REF!</definedName>
    <definedName name="RedFlag_117" localSheetId="0">#REF!</definedName>
    <definedName name="RedFlag_117">#REF!</definedName>
    <definedName name="RedFlag_118" localSheetId="0">#REF!</definedName>
    <definedName name="RedFlag_118">#REF!</definedName>
    <definedName name="RedFlag_119" localSheetId="0">#REF!</definedName>
    <definedName name="RedFlag_119">#REF!</definedName>
    <definedName name="RedFlag_120" localSheetId="0">#REF!</definedName>
    <definedName name="RedFlag_120">#REF!</definedName>
    <definedName name="RedFlag_121" localSheetId="0">#REF!</definedName>
    <definedName name="RedFlag_121">#REF!</definedName>
    <definedName name="RedFlag_122" localSheetId="0">#REF!</definedName>
    <definedName name="RedFlag_122">#REF!</definedName>
    <definedName name="RedFlag_123" localSheetId="0">#REF!</definedName>
    <definedName name="RedFlag_123">#REF!</definedName>
    <definedName name="RedFlag_124" localSheetId="0">#REF!</definedName>
    <definedName name="RedFlag_124">#REF!</definedName>
    <definedName name="RedFlag_125" localSheetId="0">#REF!</definedName>
    <definedName name="RedFlag_125">#REF!</definedName>
    <definedName name="RedFlag_126" localSheetId="0">#REF!</definedName>
    <definedName name="RedFlag_126">#REF!</definedName>
    <definedName name="RedFlag_127" localSheetId="0">#REF!</definedName>
    <definedName name="RedFlag_127">#REF!</definedName>
    <definedName name="RedFlag_128" localSheetId="0">#REF!</definedName>
    <definedName name="RedFlag_128">#REF!</definedName>
    <definedName name="RedFlag_129" localSheetId="0">#REF!</definedName>
    <definedName name="RedFlag_129">#REF!</definedName>
    <definedName name="RedFlag_130" localSheetId="0">#REF!</definedName>
    <definedName name="RedFlag_130">#REF!</definedName>
    <definedName name="RedFlag_131" localSheetId="0">#REF!</definedName>
    <definedName name="RedFlag_131">#REF!</definedName>
    <definedName name="RedFlag_132" localSheetId="0">#REF!</definedName>
    <definedName name="RedFlag_132">#REF!</definedName>
    <definedName name="RedFlag_133" localSheetId="0">#REF!</definedName>
    <definedName name="RedFlag_133">#REF!</definedName>
    <definedName name="RedFlag_134" localSheetId="0">#REF!</definedName>
    <definedName name="RedFlag_134">#REF!</definedName>
    <definedName name="RedFlag_135" localSheetId="0">#REF!</definedName>
    <definedName name="RedFlag_135">#REF!</definedName>
    <definedName name="RedFlag_136" localSheetId="0">#REF!</definedName>
    <definedName name="RedFlag_136">#REF!</definedName>
    <definedName name="RedFlag_137" localSheetId="0">#REF!</definedName>
    <definedName name="RedFlag_137">#REF!</definedName>
    <definedName name="RedFlag_138" localSheetId="0">#REF!</definedName>
    <definedName name="RedFlag_138">#REF!</definedName>
    <definedName name="RedFlag_139" localSheetId="0">#REF!</definedName>
    <definedName name="RedFlag_139">#REF!</definedName>
    <definedName name="RedFlag_14" localSheetId="0">#REF!</definedName>
    <definedName name="RedFlag_14">#REF!</definedName>
    <definedName name="RedFlag_140" localSheetId="0">#REF!</definedName>
    <definedName name="RedFlag_140">#REF!</definedName>
    <definedName name="RedFlag_141" localSheetId="0">#REF!</definedName>
    <definedName name="RedFlag_141">#REF!</definedName>
    <definedName name="RedFlag_142" localSheetId="0">#REF!</definedName>
    <definedName name="RedFlag_142">#REF!</definedName>
    <definedName name="RedFlag_143" localSheetId="0">#REF!</definedName>
    <definedName name="RedFlag_143">#REF!</definedName>
    <definedName name="RedFlag_144" localSheetId="0">#REF!</definedName>
    <definedName name="RedFlag_144">#REF!</definedName>
    <definedName name="RedFlag_145" localSheetId="0">#REF!</definedName>
    <definedName name="RedFlag_145">#REF!</definedName>
    <definedName name="RedFlag_146" localSheetId="0">#REF!</definedName>
    <definedName name="RedFlag_146">#REF!</definedName>
    <definedName name="RedFlag_147" localSheetId="0">#REF!</definedName>
    <definedName name="RedFlag_147">#REF!</definedName>
    <definedName name="RedFlag_148" localSheetId="0">#REF!</definedName>
    <definedName name="RedFlag_148">#REF!</definedName>
    <definedName name="RedFlag_15" localSheetId="0">#REF!</definedName>
    <definedName name="RedFlag_15">#REF!</definedName>
    <definedName name="RedFlag_16" localSheetId="0">#REF!</definedName>
    <definedName name="RedFlag_16">#REF!</definedName>
    <definedName name="RedFlag_17" localSheetId="0">#REF!</definedName>
    <definedName name="RedFlag_17">#REF!</definedName>
    <definedName name="RedFlag_18" localSheetId="0">#REF!</definedName>
    <definedName name="RedFlag_18">#REF!</definedName>
    <definedName name="RedFlag_185" localSheetId="0">#REF!</definedName>
    <definedName name="RedFlag_185">#REF!</definedName>
    <definedName name="RedFlag_186" localSheetId="0">#REF!</definedName>
    <definedName name="RedFlag_186">#REF!</definedName>
    <definedName name="RedFlag_187" localSheetId="0">#REF!</definedName>
    <definedName name="RedFlag_187">#REF!</definedName>
    <definedName name="RedFlag_188" localSheetId="0">#REF!</definedName>
    <definedName name="RedFlag_188">#REF!</definedName>
    <definedName name="RedFlag_189" localSheetId="0">#REF!</definedName>
    <definedName name="RedFlag_189">#REF!</definedName>
    <definedName name="RedFlag_19" localSheetId="0">#REF!</definedName>
    <definedName name="RedFlag_19">#REF!</definedName>
    <definedName name="RedFlag_190" localSheetId="0">#REF!</definedName>
    <definedName name="RedFlag_190">#REF!</definedName>
    <definedName name="RedFlag_191" localSheetId="0">#REF!</definedName>
    <definedName name="RedFlag_191">#REF!</definedName>
    <definedName name="RedFlag_192" localSheetId="0">#REF!</definedName>
    <definedName name="RedFlag_192">#REF!</definedName>
    <definedName name="RedFlag_193" localSheetId="0">#REF!</definedName>
    <definedName name="RedFlag_193">#REF!</definedName>
    <definedName name="RedFlag_194" localSheetId="0">#REF!</definedName>
    <definedName name="RedFlag_194">#REF!</definedName>
    <definedName name="RedFlag_195" localSheetId="0">#REF!</definedName>
    <definedName name="RedFlag_195">#REF!</definedName>
    <definedName name="RedFlag_196" localSheetId="0">#REF!</definedName>
    <definedName name="RedFlag_196">#REF!</definedName>
    <definedName name="RedFlag_197" localSheetId="0">#REF!</definedName>
    <definedName name="RedFlag_197">#REF!</definedName>
    <definedName name="RedFlag_198" localSheetId="0">#REF!</definedName>
    <definedName name="RedFlag_198">#REF!</definedName>
    <definedName name="RedFlag_199" localSheetId="0">#REF!</definedName>
    <definedName name="RedFlag_199">#REF!</definedName>
    <definedName name="RedFlag_2" localSheetId="0">#REF!</definedName>
    <definedName name="RedFlag_2">#REF!</definedName>
    <definedName name="RedFlag_20" localSheetId="0">#REF!</definedName>
    <definedName name="RedFlag_20">#REF!</definedName>
    <definedName name="RedFlag_200" localSheetId="0">#REF!</definedName>
    <definedName name="RedFlag_200">#REF!</definedName>
    <definedName name="RedFlag_201" localSheetId="0">#REF!</definedName>
    <definedName name="RedFlag_201">#REF!</definedName>
    <definedName name="RedFlag_202" localSheetId="0">#REF!</definedName>
    <definedName name="RedFlag_202">#REF!</definedName>
    <definedName name="RedFlag_203" localSheetId="0">#REF!</definedName>
    <definedName name="RedFlag_203">#REF!</definedName>
    <definedName name="RedFlag_21" localSheetId="0">#REF!</definedName>
    <definedName name="RedFlag_21">#REF!</definedName>
    <definedName name="RedFlag_22" localSheetId="0">#REF!</definedName>
    <definedName name="RedFlag_22">#REF!</definedName>
    <definedName name="RedFlag_23" localSheetId="0">#REF!</definedName>
    <definedName name="RedFlag_23">#REF!</definedName>
    <definedName name="RedFlag_25" localSheetId="0">#REF!</definedName>
    <definedName name="RedFlag_25">#REF!</definedName>
    <definedName name="RedFlag_26" localSheetId="0">#REF!</definedName>
    <definedName name="RedFlag_26">#REF!</definedName>
    <definedName name="RedFlag_27" localSheetId="0">#REF!</definedName>
    <definedName name="RedFlag_27">#REF!</definedName>
    <definedName name="RedFlag_28" localSheetId="0">#REF!</definedName>
    <definedName name="RedFlag_28">#REF!</definedName>
    <definedName name="RedFlag_29" localSheetId="0">#REF!</definedName>
    <definedName name="RedFlag_29">#REF!</definedName>
    <definedName name="RedFlag_30" localSheetId="0">#REF!</definedName>
    <definedName name="RedFlag_30">#REF!</definedName>
    <definedName name="RedFlag_3011" localSheetId="0">#REF!</definedName>
    <definedName name="RedFlag_3011">#REF!</definedName>
    <definedName name="RedFlag_31" localSheetId="0">#REF!</definedName>
    <definedName name="RedFlag_31">#REF!</definedName>
    <definedName name="RedFlag_32" localSheetId="0">#REF!</definedName>
    <definedName name="RedFlag_32">#REF!</definedName>
    <definedName name="RedFlag_33" localSheetId="0">#REF!</definedName>
    <definedName name="RedFlag_33">#REF!</definedName>
    <definedName name="RedFlag_34" localSheetId="0">#REF!</definedName>
    <definedName name="RedFlag_34">#REF!</definedName>
    <definedName name="RedFlag_35" localSheetId="0">#REF!</definedName>
    <definedName name="RedFlag_35">#REF!</definedName>
    <definedName name="RedFlag_36" localSheetId="0">#REF!</definedName>
    <definedName name="RedFlag_36">#REF!</definedName>
    <definedName name="RedFlag_37" localSheetId="0">#REF!</definedName>
    <definedName name="RedFlag_37">#REF!</definedName>
    <definedName name="RedFlag_38" localSheetId="0">#REF!</definedName>
    <definedName name="RedFlag_38">#REF!</definedName>
    <definedName name="RedFlag_39" localSheetId="0">#REF!</definedName>
    <definedName name="RedFlag_39">#REF!</definedName>
    <definedName name="RedFlag_40" localSheetId="0">#REF!</definedName>
    <definedName name="RedFlag_40">#REF!</definedName>
    <definedName name="RedFlag_41" localSheetId="0">#REF!</definedName>
    <definedName name="RedFlag_41">#REF!</definedName>
    <definedName name="RedFlag_42" localSheetId="0">#REF!</definedName>
    <definedName name="RedFlag_42">#REF!</definedName>
    <definedName name="RedFlag_43" localSheetId="0">#REF!</definedName>
    <definedName name="RedFlag_43">#REF!</definedName>
    <definedName name="RedFlag_49" localSheetId="0">#REF!</definedName>
    <definedName name="RedFlag_49">#REF!</definedName>
    <definedName name="RedFlag_50" localSheetId="0">#REF!</definedName>
    <definedName name="RedFlag_50">#REF!</definedName>
    <definedName name="RedFlag_51" localSheetId="0">#REF!</definedName>
    <definedName name="RedFlag_51">#REF!</definedName>
    <definedName name="RedFlag_52" localSheetId="0">#REF!</definedName>
    <definedName name="RedFlag_52">#REF!</definedName>
    <definedName name="RedFlag_53" localSheetId="0">#REF!</definedName>
    <definedName name="RedFlag_53">#REF!</definedName>
    <definedName name="RedFlag_54" localSheetId="0">#REF!</definedName>
    <definedName name="RedFlag_54">#REF!</definedName>
    <definedName name="RedFlag_56" localSheetId="0">#REF!</definedName>
    <definedName name="RedFlag_56">#REF!</definedName>
    <definedName name="RedFlag_57" localSheetId="0">#REF!</definedName>
    <definedName name="RedFlag_57">#REF!</definedName>
    <definedName name="RedFlag_58" localSheetId="0">#REF!</definedName>
    <definedName name="RedFlag_58">#REF!</definedName>
    <definedName name="RedFlag_59" localSheetId="0">#REF!</definedName>
    <definedName name="RedFlag_59">#REF!</definedName>
    <definedName name="RedFlag_60" localSheetId="0">#REF!</definedName>
    <definedName name="RedFlag_60">#REF!</definedName>
    <definedName name="RedFlag_61" localSheetId="0">#REF!</definedName>
    <definedName name="RedFlag_61">#REF!</definedName>
    <definedName name="RedFlag_62" localSheetId="0">#REF!</definedName>
    <definedName name="RedFlag_62">#REF!</definedName>
    <definedName name="RedFlag_63" localSheetId="0">#REF!</definedName>
    <definedName name="RedFlag_63">#REF!</definedName>
    <definedName name="RedFlag_64" localSheetId="0">#REF!</definedName>
    <definedName name="RedFlag_64">#REF!</definedName>
    <definedName name="RedFlag_65" localSheetId="0">#REF!</definedName>
    <definedName name="RedFlag_65">#REF!</definedName>
    <definedName name="RedFlag_66" localSheetId="0">#REF!</definedName>
    <definedName name="RedFlag_66">#REF!</definedName>
    <definedName name="RedFlag_67" localSheetId="0">#REF!</definedName>
    <definedName name="RedFlag_67">#REF!</definedName>
    <definedName name="RedFlag_68" localSheetId="0">#REF!</definedName>
    <definedName name="RedFlag_68">#REF!</definedName>
    <definedName name="RedFlag_69" localSheetId="0">#REF!</definedName>
    <definedName name="RedFlag_69">#REF!</definedName>
    <definedName name="RedFlag_70" localSheetId="0">#REF!</definedName>
    <definedName name="RedFlag_70">#REF!</definedName>
    <definedName name="RedFlag_71" localSheetId="0">#REF!</definedName>
    <definedName name="RedFlag_71">#REF!</definedName>
    <definedName name="RedFlag_72" localSheetId="0">#REF!</definedName>
    <definedName name="RedFlag_72">#REF!</definedName>
    <definedName name="RedFlag_73" localSheetId="0">#REF!</definedName>
    <definedName name="RedFlag_73">#REF!</definedName>
    <definedName name="RedFlag_74" localSheetId="0">#REF!</definedName>
    <definedName name="RedFlag_74">#REF!</definedName>
    <definedName name="RedFlag_75" localSheetId="0">#REF!</definedName>
    <definedName name="RedFlag_75">#REF!</definedName>
    <definedName name="RedFlag_76" localSheetId="0">#REF!</definedName>
    <definedName name="RedFlag_76">#REF!</definedName>
    <definedName name="RedFlag_77" localSheetId="0">#REF!</definedName>
    <definedName name="RedFlag_77">#REF!</definedName>
    <definedName name="RedFlag_78" localSheetId="0">#REF!</definedName>
    <definedName name="RedFlag_78">#REF!</definedName>
    <definedName name="RedFlag_79" localSheetId="0">#REF!</definedName>
    <definedName name="RedFlag_79">#REF!</definedName>
    <definedName name="RedFlag_80" localSheetId="0">#REF!</definedName>
    <definedName name="RedFlag_80">#REF!</definedName>
    <definedName name="RedFlag_81" localSheetId="0">#REF!</definedName>
    <definedName name="RedFlag_81">#REF!</definedName>
    <definedName name="RedFlag_82" localSheetId="0">#REF!</definedName>
    <definedName name="RedFlag_82">#REF!</definedName>
    <definedName name="RedFlag_83" localSheetId="0">#REF!</definedName>
    <definedName name="RedFlag_83">#REF!</definedName>
    <definedName name="RedFlag_84" localSheetId="0">#REF!</definedName>
    <definedName name="RedFlag_84">#REF!</definedName>
    <definedName name="RedFlag_85" localSheetId="0">#REF!</definedName>
    <definedName name="RedFlag_85">#REF!</definedName>
    <definedName name="RedFlag_86" localSheetId="0">#REF!</definedName>
    <definedName name="RedFlag_86">#REF!</definedName>
    <definedName name="RedFlag_87" localSheetId="0">#REF!</definedName>
    <definedName name="RedFlag_87">#REF!</definedName>
    <definedName name="RedFlag_88" localSheetId="0">#REF!</definedName>
    <definedName name="RedFlag_88">#REF!</definedName>
    <definedName name="RedFlag_89" localSheetId="0">#REF!</definedName>
    <definedName name="RedFlag_89">#REF!</definedName>
    <definedName name="RedFlag_90" localSheetId="0">#REF!</definedName>
    <definedName name="RedFlag_90">#REF!</definedName>
    <definedName name="RedFlag_91" localSheetId="0">#REF!</definedName>
    <definedName name="RedFlag_91">#REF!</definedName>
    <definedName name="RedFlag_92" localSheetId="0">#REF!</definedName>
    <definedName name="RedFlag_92">#REF!</definedName>
    <definedName name="RedFlag_93" localSheetId="0">#REF!</definedName>
    <definedName name="RedFlag_93">#REF!</definedName>
    <definedName name="RedFlag_94" localSheetId="0">#REF!</definedName>
    <definedName name="RedFlag_94">#REF!</definedName>
    <definedName name="sda" localSheetId="0" hidden="1">{"'Lennar U.S. Partners'!$A$1:$N$53"}</definedName>
    <definedName name="sda">#REF!</definedName>
    <definedName name="specMTM" localSheetId="0">#REF!</definedName>
    <definedName name="specMTM">#REF!</definedName>
    <definedName name="Spot">[11]Portfolio!$F$15</definedName>
    <definedName name="StDenis">#N/A</definedName>
    <definedName name="StDenis_10">#N/A</definedName>
    <definedName name="StDenis_11">#N/A</definedName>
    <definedName name="StDenis_12">#N/A</definedName>
    <definedName name="StDenis_14">#N/A</definedName>
    <definedName name="StDenis_15">#N/A</definedName>
    <definedName name="StDenis_16">#N/A</definedName>
    <definedName name="StDenis_17">#N/A</definedName>
    <definedName name="StDenis_2">#N/A</definedName>
    <definedName name="StDenis_3">#N/A</definedName>
    <definedName name="StDenis_4">#N/A</definedName>
    <definedName name="StDenis_5">#N/A</definedName>
    <definedName name="StDenis_6">#N/A</definedName>
    <definedName name="StDenis_7">#N/A</definedName>
    <definedName name="StDenis_8">#N/A</definedName>
    <definedName name="StDenis_9">#N/A</definedName>
    <definedName name="Stop">#N/A</definedName>
    <definedName name="Stop_10">#N/A</definedName>
    <definedName name="Stop_11">#N/A</definedName>
    <definedName name="Stop_12">#N/A</definedName>
    <definedName name="Stop_14">#N/A</definedName>
    <definedName name="Stop_15">#N/A</definedName>
    <definedName name="Stop_16">#N/A</definedName>
    <definedName name="Stop_17">#N/A</definedName>
    <definedName name="Stop_2">#N/A</definedName>
    <definedName name="Stop_3">#N/A</definedName>
    <definedName name="Stop_4">#N/A</definedName>
    <definedName name="Stop_5">#N/A</definedName>
    <definedName name="Stop_6">#N/A</definedName>
    <definedName name="Stop_7">#N/A</definedName>
    <definedName name="Stop_8">#N/A</definedName>
    <definedName name="Stop_9">#N/A</definedName>
    <definedName name="TEHMTM" localSheetId="0">#REF!</definedName>
    <definedName name="TEHMTM">#REF!</definedName>
    <definedName name="template" localSheetId="0" hidden="1">{"'Lennar U.S. Partners'!$A$1:$N$53"}</definedName>
    <definedName name="template" hidden="1">{"'Lennar U.S. Partners'!$A$1:$N$53"}</definedName>
    <definedName name="test">#N/A</definedName>
    <definedName name="test_10">#N/A</definedName>
    <definedName name="test_11">#N/A</definedName>
    <definedName name="test_12">#N/A</definedName>
    <definedName name="test_14">#N/A</definedName>
    <definedName name="test_15">#N/A</definedName>
    <definedName name="test_16">#N/A</definedName>
    <definedName name="test_17">#N/A</definedName>
    <definedName name="test_2">#N/A</definedName>
    <definedName name="test_3">#N/A</definedName>
    <definedName name="test_4">#N/A</definedName>
    <definedName name="test_5">#N/A</definedName>
    <definedName name="test_6">#N/A</definedName>
    <definedName name="test_7">#N/A</definedName>
    <definedName name="test_8">#N/A</definedName>
    <definedName name="test_9">#N/A</definedName>
    <definedName name="test1">#N/A</definedName>
    <definedName name="test1_10">#N/A</definedName>
    <definedName name="test1_11">#N/A</definedName>
    <definedName name="test1_12">#N/A</definedName>
    <definedName name="test1_14">#N/A</definedName>
    <definedName name="test1_15">#N/A</definedName>
    <definedName name="test1_16">#N/A</definedName>
    <definedName name="test1_17">#N/A</definedName>
    <definedName name="test1_2">#N/A</definedName>
    <definedName name="test1_3">#N/A</definedName>
    <definedName name="test1_4">#N/A</definedName>
    <definedName name="test1_5">#N/A</definedName>
    <definedName name="test1_6">#N/A</definedName>
    <definedName name="test1_7">#N/A</definedName>
    <definedName name="test1_8">#N/A</definedName>
    <definedName name="test1_9">#N/A</definedName>
    <definedName name="test11" localSheetId="0" hidden="1">{#N/A,#N/A,FALSE,"Fund-II"}</definedName>
    <definedName name="test11" hidden="1">{#N/A,#N/A,FALSE,"Fund-II"}</definedName>
    <definedName name="Title">'[12]Fund IV Summary'!$C$1</definedName>
    <definedName name="tonitza">#REF!</definedName>
    <definedName name="tornado">#N/A</definedName>
    <definedName name="tornado_10">#N/A</definedName>
    <definedName name="tornado_11">#N/A</definedName>
    <definedName name="tornado_12">#N/A</definedName>
    <definedName name="tornado_14">#N/A</definedName>
    <definedName name="tornado_15">#N/A</definedName>
    <definedName name="tornado_16">#N/A</definedName>
    <definedName name="tornado_17">#N/A</definedName>
    <definedName name="tornado_2">#N/A</definedName>
    <definedName name="tornado_3">#N/A</definedName>
    <definedName name="tornado_4">#N/A</definedName>
    <definedName name="tornado_5">#N/A</definedName>
    <definedName name="tornado_6">#N/A</definedName>
    <definedName name="tornado_7">#N/A</definedName>
    <definedName name="tornado_8">#N/A</definedName>
    <definedName name="tornado_9">#N/A</definedName>
    <definedName name="Total_Cost" localSheetId="0">#REF!</definedName>
    <definedName name="Total_Cost">#REF!</definedName>
    <definedName name="Total_Population" localSheetId="0">'[2]Module 6_Condensed Budget'!#REF!</definedName>
    <definedName name="Total_Population">'[3]Module 6_Condensed Budget'!#REF!</definedName>
    <definedName name="Total_Print">'[13]ROLLUP _ Fund II'!$C$1:$L$17</definedName>
    <definedName name="Transp_CF">#REF!</definedName>
    <definedName name="wrn.892A._.II." localSheetId="0" hidden="1">{#N/A,#N/A,FALSE,"Fund-II"}</definedName>
    <definedName name="wrn.892A._.II." hidden="1">{#N/A,#N/A,FALSE,"Fund-II"}</definedName>
    <definedName name="wrn.892B._.II." localSheetId="0" hidden="1">{#N/A,#N/A,FALSE,"Fund-II"}</definedName>
    <definedName name="wrn.892B._.II." hidden="1">{#N/A,#N/A,FALSE,"Fund-II"}</definedName>
    <definedName name="wrn.892C._.II." localSheetId="0" hidden="1">{#N/A,#N/A,FALSE,"Fund-II"}</definedName>
    <definedName name="wrn.892C._.II." hidden="1">{#N/A,#N/A,FALSE,"Fund-II"}</definedName>
    <definedName name="wrn.coII._.I." localSheetId="0" hidden="1">{#N/A,#N/A,FALSE,"Fund-I"}</definedName>
    <definedName name="wrn.coII._.I." hidden="1">{#N/A,#N/A,FALSE,"Fund-I"}</definedName>
    <definedName name="wrn.CoIV._.II." localSheetId="0" hidden="1">{#N/A,#N/A,FALSE,"Fund-II"}</definedName>
    <definedName name="wrn.CoIV._.II." hidden="1">{#N/A,#N/A,FALSE,"Fund-II"}</definedName>
    <definedName name="wrn.Investors._.II." localSheetId="0" hidden="1">{#N/A,#N/A,FALSE,"Fund-II"}</definedName>
    <definedName name="wrn.Investors._.II." hidden="1">{#N/A,#N/A,FALSE,"Fund-II"}</definedName>
    <definedName name="wrn.Kuwait._.1." localSheetId="0" hidden="1">{#N/A,#N/A,FALSE,"Fund-I"}</definedName>
    <definedName name="wrn.Kuwait._.1." hidden="1">{#N/A,#N/A,FALSE,"Fund-I"}</definedName>
    <definedName name="x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B39" i="1" l="1"/>
  <c r="B34" i="1"/>
  <c r="L29" i="1"/>
  <c r="K29" i="1"/>
  <c r="J29" i="1"/>
  <c r="I29" i="1"/>
  <c r="H29" i="1"/>
  <c r="G29" i="1"/>
  <c r="F29" i="1"/>
  <c r="E29" i="1"/>
  <c r="D29" i="1"/>
  <c r="C29" i="1"/>
  <c r="L28" i="1"/>
  <c r="L32" i="1" s="1"/>
  <c r="K28" i="1"/>
  <c r="K32" i="1" s="1"/>
  <c r="J28" i="1"/>
  <c r="J32" i="1" s="1"/>
  <c r="I28" i="1"/>
  <c r="H28" i="1"/>
  <c r="G28" i="1"/>
  <c r="F28" i="1"/>
  <c r="E28" i="1"/>
  <c r="D28" i="1"/>
  <c r="C28" i="1"/>
  <c r="L27" i="1"/>
  <c r="L31" i="1" s="1"/>
  <c r="K27" i="1"/>
  <c r="K31" i="1" s="1"/>
  <c r="J27" i="1"/>
  <c r="J31" i="1" s="1"/>
  <c r="J30" i="1" s="1"/>
  <c r="I27" i="1"/>
  <c r="H27" i="1"/>
  <c r="G27" i="1"/>
  <c r="F27" i="1"/>
  <c r="F26" i="1" s="1"/>
  <c r="E27" i="1"/>
  <c r="D27" i="1"/>
  <c r="C27" i="1"/>
  <c r="L26" i="1"/>
  <c r="K26" i="1"/>
  <c r="I26" i="1"/>
  <c r="H26" i="1"/>
  <c r="G26" i="1"/>
  <c r="E26" i="1"/>
  <c r="D26" i="1"/>
  <c r="C26" i="1"/>
  <c r="L25" i="1"/>
  <c r="K25" i="1"/>
  <c r="J25" i="1"/>
  <c r="I25" i="1"/>
  <c r="H25" i="1"/>
  <c r="G25" i="1"/>
  <c r="F25" i="1"/>
  <c r="E25" i="1"/>
  <c r="D25" i="1"/>
  <c r="C25" i="1"/>
  <c r="L24" i="1"/>
  <c r="K24" i="1"/>
  <c r="J24" i="1"/>
  <c r="I24" i="1"/>
  <c r="H24" i="1"/>
  <c r="G24" i="1"/>
  <c r="F24" i="1"/>
  <c r="E24" i="1"/>
  <c r="D24" i="1"/>
  <c r="C24" i="1"/>
  <c r="L23" i="1"/>
  <c r="K23" i="1"/>
  <c r="J23" i="1"/>
  <c r="J22" i="1" s="1"/>
  <c r="I23" i="1"/>
  <c r="I22" i="1" s="1"/>
  <c r="H23" i="1"/>
  <c r="G23" i="1"/>
  <c r="F23" i="1"/>
  <c r="F22" i="1" s="1"/>
  <c r="E23" i="1"/>
  <c r="E22" i="1" s="1"/>
  <c r="D23" i="1"/>
  <c r="C23" i="1"/>
  <c r="L22" i="1"/>
  <c r="K22" i="1"/>
  <c r="H22" i="1"/>
  <c r="G22" i="1"/>
  <c r="D22" i="1"/>
  <c r="C22" i="1"/>
  <c r="L21" i="1"/>
  <c r="K21" i="1"/>
  <c r="J21" i="1"/>
  <c r="I21" i="1"/>
  <c r="H21" i="1"/>
  <c r="G21" i="1"/>
  <c r="F21" i="1"/>
  <c r="E21" i="1"/>
  <c r="D21" i="1"/>
  <c r="C21" i="1"/>
  <c r="L20" i="1"/>
  <c r="K20" i="1"/>
  <c r="J20" i="1"/>
  <c r="I20" i="1"/>
  <c r="I16" i="1" s="1"/>
  <c r="H20" i="1"/>
  <c r="G20" i="1"/>
  <c r="G16" i="1" s="1"/>
  <c r="G32" i="1" s="1"/>
  <c r="F20" i="1"/>
  <c r="E20" i="1"/>
  <c r="E16" i="1" s="1"/>
  <c r="D20" i="1"/>
  <c r="C20" i="1"/>
  <c r="C16" i="1" s="1"/>
  <c r="C32" i="1" s="1"/>
  <c r="L19" i="1"/>
  <c r="K19" i="1"/>
  <c r="J19" i="1"/>
  <c r="J18" i="1" s="1"/>
  <c r="I19" i="1"/>
  <c r="I18" i="1" s="1"/>
  <c r="H19" i="1"/>
  <c r="G19" i="1"/>
  <c r="F19" i="1"/>
  <c r="F18" i="1" s="1"/>
  <c r="E19" i="1"/>
  <c r="E18" i="1" s="1"/>
  <c r="D19" i="1"/>
  <c r="C19" i="1"/>
  <c r="L18" i="1"/>
  <c r="K18" i="1"/>
  <c r="H18" i="1"/>
  <c r="G18" i="1"/>
  <c r="D18" i="1"/>
  <c r="C18" i="1"/>
  <c r="L17" i="1"/>
  <c r="L33" i="1" s="1"/>
  <c r="K17" i="1"/>
  <c r="K33" i="1" s="1"/>
  <c r="J17" i="1"/>
  <c r="J33" i="1" s="1"/>
  <c r="I17" i="1"/>
  <c r="I33" i="1" s="1"/>
  <c r="H17" i="1"/>
  <c r="H33" i="1" s="1"/>
  <c r="G17" i="1"/>
  <c r="G33" i="1" s="1"/>
  <c r="F17" i="1"/>
  <c r="F33" i="1" s="1"/>
  <c r="E17" i="1"/>
  <c r="E33" i="1" s="1"/>
  <c r="D17" i="1"/>
  <c r="D33" i="1" s="1"/>
  <c r="C17" i="1"/>
  <c r="C33" i="1" s="1"/>
  <c r="H16" i="1"/>
  <c r="H32" i="1" s="1"/>
  <c r="F16" i="1"/>
  <c r="F32" i="1" s="1"/>
  <c r="D16" i="1"/>
  <c r="D32" i="1" s="1"/>
  <c r="I15" i="1"/>
  <c r="I31" i="1" s="1"/>
  <c r="H15" i="1"/>
  <c r="H31" i="1" s="1"/>
  <c r="G15" i="1"/>
  <c r="G31" i="1" s="1"/>
  <c r="E15" i="1"/>
  <c r="E31" i="1" s="1"/>
  <c r="D15" i="1"/>
  <c r="D31" i="1" s="1"/>
  <c r="D30" i="1" s="1"/>
  <c r="C15" i="1"/>
  <c r="C31" i="1" s="1"/>
  <c r="L14" i="1"/>
  <c r="K14" i="1"/>
  <c r="J14" i="1"/>
  <c r="K13" i="1"/>
  <c r="L13" i="1" s="1"/>
  <c r="J13" i="1"/>
  <c r="I13" i="1"/>
  <c r="H13" i="1"/>
  <c r="G13" i="1"/>
  <c r="F13" i="1"/>
  <c r="E13" i="1"/>
  <c r="D13" i="1"/>
  <c r="C13" i="1"/>
  <c r="B3" i="1"/>
  <c r="B2" i="1"/>
  <c r="E14" i="1" l="1"/>
  <c r="E32" i="1"/>
  <c r="G30" i="1"/>
  <c r="K30" i="1"/>
  <c r="C30" i="1"/>
  <c r="H30" i="1"/>
  <c r="L30" i="1"/>
  <c r="I14" i="1"/>
  <c r="I32" i="1"/>
  <c r="I30" i="1" s="1"/>
  <c r="E30" i="1"/>
  <c r="C14" i="1"/>
  <c r="G14" i="1"/>
  <c r="D14" i="1"/>
  <c r="H14" i="1"/>
  <c r="F15" i="1"/>
  <c r="J26" i="1"/>
  <c r="F31" i="1" l="1"/>
  <c r="F30" i="1" s="1"/>
  <c r="F14" i="1"/>
</calcChain>
</file>

<file path=xl/sharedStrings.xml><?xml version="1.0" encoding="utf-8"?>
<sst xmlns="http://schemas.openxmlformats.org/spreadsheetml/2006/main" count="33" uniqueCount="33">
  <si>
    <t>Anexa 1.4</t>
  </si>
  <si>
    <t>SITUATIE privind serviciul datoriei publice locale 
Consilul Local al Primariei Orasului AZUGA in perioada 2019-2027</t>
  </si>
  <si>
    <t xml:space="preserve">Nr. Crt. </t>
  </si>
  <si>
    <t>Serviciul anual al datoriei publice locale</t>
  </si>
  <si>
    <t>Anul</t>
  </si>
  <si>
    <t>Serviciul datoriei publice locale pentru imprumuturile si garantiile existente (a1+b1+c1)</t>
  </si>
  <si>
    <t>a1) Rambursarea imprumutului (a1.1+a1.2)</t>
  </si>
  <si>
    <t>b1) Dobanzi (b1.1+b1.2)</t>
  </si>
  <si>
    <t>c1) Comisioane (c1.1+c1.2)</t>
  </si>
  <si>
    <t>1.1</t>
  </si>
  <si>
    <t>Serviciul datoriei publice locale pentru credit SAMTID existent (a1.1+b1.1+c1.1)</t>
  </si>
  <si>
    <t>a1.1) Rambursarea imprumutului</t>
  </si>
  <si>
    <t xml:space="preserve">b1.1) Dobanzi </t>
  </si>
  <si>
    <t>c1.1) Comisioane</t>
  </si>
  <si>
    <t>1.2</t>
  </si>
  <si>
    <t>Serviciul datoriei publice locale pentru credit BCR existent (a1.1+b1.1+c1.1)</t>
  </si>
  <si>
    <t>a1.2) Rambursarea imprumutului</t>
  </si>
  <si>
    <t xml:space="preserve">b1.2) Dobanzi </t>
  </si>
  <si>
    <t>c1.2) Comisioane</t>
  </si>
  <si>
    <t>2</t>
  </si>
  <si>
    <t>Serviciul datoriei publice locale pentru care se solicita autorizarea - garantie 1.5 mil lei (a2+b2+c2)</t>
  </si>
  <si>
    <t>a2) Rambursarea imprumutului</t>
  </si>
  <si>
    <t xml:space="preserve">b2) Dobanzi </t>
  </si>
  <si>
    <t>c2) Comisioane</t>
  </si>
  <si>
    <t>3</t>
  </si>
  <si>
    <t>Serviciul total datoriei publice locale (a3+b3+c3)</t>
  </si>
  <si>
    <t>a3) Rambursarea imprumutului (a1+a2)</t>
  </si>
  <si>
    <t>b3) Dobanzi (b1+b2)</t>
  </si>
  <si>
    <t>c3) Comisioane (c1+c2)</t>
  </si>
  <si>
    <t>ORDONATOR PRINCIPAL DE CREDITE</t>
  </si>
  <si>
    <t>SEF SERVICIU FINANCIAR</t>
  </si>
  <si>
    <t>PRIMAR</t>
  </si>
  <si>
    <t>Cirstea Ileana-Minodora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</si>
</sst>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? &quot;#,##0_);[Red]&quot;(? &quot;#,##0\)"/>
    <numFmt numFmtId="165" formatCode="&quot;\ &quot;#,##0_);[Red]&quot;(\ &quot;#,##0\)"/>
    <numFmt numFmtId="166" formatCode="&quot;£ &quot;#,##0_);[Red]&quot;(£ &quot;#,##0\)"/>
    <numFmt numFmtId="167" formatCode="&quot;$ &quot;#,##0_);&quot;($ &quot;#,##0\);\-_)"/>
    <numFmt numFmtId="168" formatCode="0%_);\(0%\);\-_)"/>
    <numFmt numFmtId="169" formatCode="#,##0_);\(#,##0\);\-_)"/>
    <numFmt numFmtId="170" formatCode="&quot;$ &quot;#,##0.0_);&quot;($ &quot;#,##0.0\);\-_)"/>
    <numFmt numFmtId="171" formatCode="0.0%_);\(0.0%\);\-_)"/>
    <numFmt numFmtId="172" formatCode="#,##0.0_);\(#,##0.0\);\-_)"/>
    <numFmt numFmtId="173" formatCode="&quot;$ &quot;#,##0.00_);&quot;($ &quot;#,##0.00\);\-_)"/>
    <numFmt numFmtId="174" formatCode="0.00%_);\(0.00%\);\-_)"/>
    <numFmt numFmtId="175" formatCode="#,##0.00_);\(#,##0.00\);\-_)"/>
    <numFmt numFmtId="176" formatCode="&quot;$ &quot;#,##0.000_);&quot;($ &quot;#,##0.000\);\-_)"/>
    <numFmt numFmtId="177" formatCode="0.000%_);\(0.000%\);\-_)"/>
    <numFmt numFmtId="178" formatCode="#,##0.000_);\(#,##0.000\);\-_)"/>
    <numFmt numFmtId="179" formatCode="d\-mmm\-yy_);d\-mmm\-yy_);&quot;&quot;"/>
    <numFmt numFmtId="180" formatCode="#,_);\(#,\);\-_)"/>
    <numFmt numFmtId="181" formatCode="#,##0_);\(#,##0\);&quot;- &quot;"/>
    <numFmt numFmtId="182" formatCode="General;[Red]\-General"/>
    <numFmt numFmtId="183" formatCode="&quot;•  &quot;@"/>
    <numFmt numFmtId="184" formatCode="0.000_)"/>
    <numFmt numFmtId="185" formatCode="#,##0.0_);\(#,##0.0\)"/>
    <numFmt numFmtId="186" formatCode="#,##0.00;\-#,##0.00"/>
    <numFmt numFmtId="187" formatCode="#,##0.000_);\(#,##0.000\)"/>
    <numFmt numFmtId="188" formatCode="&quot;$ &quot;#,##0.0_);&quot;($ &quot;#,##0.0\)"/>
    <numFmt numFmtId="189" formatCode="&quot;$ &quot;#,##0.00_);&quot;($ &quot;#,##0.00\)"/>
    <numFmt numFmtId="190" formatCode="&quot;$ &quot;#,##0.000_);&quot;($ &quot;#,##0.000\)"/>
    <numFmt numFmtId="191" formatCode="&quot;  &quot;_•&quot;–    &quot;@"/>
    <numFmt numFmtId="192" formatCode="mmmm\ d&quot;, &quot;yyyy_)"/>
    <numFmt numFmtId="193" formatCode="d\-mmm\-yy_)"/>
    <numFmt numFmtId="194" formatCode="m/d/yy_)"/>
    <numFmt numFmtId="195" formatCode="m/yy_)"/>
    <numFmt numFmtId="196" formatCode="mmm\-yy_)"/>
    <numFmt numFmtId="197" formatCode="_-[$€-2]\ * #,##0.00_-;\-[$€-2]\ * #,##0.00_-;_-[$€-2]\ * \-??_-"/>
    <numFmt numFmtId="198" formatCode="#\ ?/?_)"/>
    <numFmt numFmtId="199" formatCode=";;;"/>
    <numFmt numFmtId="200" formatCode="0.00_)"/>
    <numFmt numFmtId="201" formatCode="_(* #,##0_);_(* \(#,##0\);_(* &quot;-&quot;??_);_(@_)"/>
    <numFmt numFmtId="202" formatCode="0.0%_);\(0.0%\)"/>
    <numFmt numFmtId="203" formatCode="0.00%_);\(0.00%\)"/>
    <numFmt numFmtId="204" formatCode="0.000%_);\(0.000%\)"/>
    <numFmt numFmtId="205" formatCode="#,##0_);\(#,##0\);\-_);&quot;• &quot;@_)"/>
    <numFmt numFmtId="206" formatCode="#,##0_);\(#,##0\);\-_);&quot;– &quot;@"/>
    <numFmt numFmtId="207" formatCode="#,##0_);\(#,##0\);\-_);&quot;— &quot;@"/>
    <numFmt numFmtId="208" formatCode="#,##0\x_);\(#,##0&quot;x)&quot;"/>
    <numFmt numFmtId="209" formatCode="#,##0.0\x_);\(#,##0.0&quot;x)&quot;"/>
    <numFmt numFmtId="210" formatCode="#,##0.00\x_);\(#,##0.00&quot;x)&quot;"/>
    <numFmt numFmtId="211" formatCode="_(* #,##0_);_(* \(#,##0\);_(* \-_);_(@_)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2"/>
      <name val="Times New Roman"/>
      <family val="1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name val="Times"/>
      <family val="1"/>
    </font>
    <font>
      <sz val="12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1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i/>
      <sz val="16"/>
      <name val="Helv"/>
      <family val="2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8"/>
      <name val="Arial"/>
      <family val="2"/>
      <charset val="1"/>
    </font>
    <font>
      <sz val="10"/>
      <name val="!!Helvetica"/>
    </font>
    <font>
      <u/>
      <sz val="11"/>
      <color indexed="12"/>
      <name val="ＭＳ Ｐゴシック"/>
      <family val="3"/>
      <charset val="128"/>
    </font>
    <font>
      <sz val="11"/>
      <name val="돋움"/>
      <family val="2"/>
    </font>
    <font>
      <sz val="11"/>
      <color indexed="8"/>
      <name val="ＭＳ Ｐゴシック"/>
      <family val="2"/>
      <charset val="128"/>
    </font>
    <font>
      <u/>
      <sz val="11"/>
      <color indexed="20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55"/>
        <bgColor indexed="23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50">
    <xf numFmtId="0" fontId="0" fillId="0" borderId="0"/>
    <xf numFmtId="0" fontId="2" fillId="0" borderId="0"/>
    <xf numFmtId="0" fontId="2" fillId="0" borderId="0"/>
    <xf numFmtId="164" fontId="8" fillId="2" borderId="0" applyBorder="0" applyAlignment="0" applyProtection="0"/>
    <xf numFmtId="165" fontId="8" fillId="2" borderId="0" applyBorder="0" applyAlignment="0" applyProtection="0"/>
    <xf numFmtId="166" fontId="8" fillId="2" borderId="0" applyBorder="0" applyAlignment="0" applyProtection="0"/>
    <xf numFmtId="165" fontId="8" fillId="2" borderId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167" fontId="8" fillId="2" borderId="0" applyBorder="0" applyAlignment="0" applyProtection="0"/>
    <xf numFmtId="168" fontId="8" fillId="2" borderId="0" applyBorder="0" applyAlignment="0" applyProtection="0"/>
    <xf numFmtId="169" fontId="8" fillId="2" borderId="0" applyBorder="0" applyAlignment="0" applyProtection="0"/>
    <xf numFmtId="170" fontId="8" fillId="2" borderId="0" applyBorder="0" applyAlignment="0" applyProtection="0"/>
    <xf numFmtId="171" fontId="8" fillId="2" borderId="0" applyBorder="0" applyAlignment="0" applyProtection="0"/>
    <xf numFmtId="172" fontId="8" fillId="2" borderId="0" applyBorder="0" applyAlignment="0" applyProtection="0"/>
    <xf numFmtId="173" fontId="8" fillId="2" borderId="0" applyBorder="0" applyAlignment="0" applyProtection="0"/>
    <xf numFmtId="174" fontId="8" fillId="2" borderId="0" applyBorder="0" applyAlignment="0" applyProtection="0"/>
    <xf numFmtId="175" fontId="8" fillId="2" borderId="0" applyBorder="0" applyAlignment="0" applyProtection="0"/>
    <xf numFmtId="176" fontId="8" fillId="2" borderId="0" applyBorder="0" applyAlignment="0" applyProtection="0"/>
    <xf numFmtId="177" fontId="8" fillId="2" borderId="0" applyBorder="0" applyAlignment="0" applyProtection="0"/>
    <xf numFmtId="178" fontId="8" fillId="2" borderId="0" applyBorder="0" applyAlignment="0" applyProtection="0"/>
    <xf numFmtId="179" fontId="8" fillId="2" borderId="0" applyBorder="0" applyAlignment="0" applyProtection="0"/>
    <xf numFmtId="180" fontId="8" fillId="2" borderId="0" applyBorder="0" applyAlignment="0" applyProtection="0"/>
    <xf numFmtId="181" fontId="8" fillId="2" borderId="0" applyBorder="0" applyAlignment="0"/>
    <xf numFmtId="182" fontId="12" fillId="2" borderId="8" applyAlignment="0" applyProtection="0"/>
    <xf numFmtId="183" fontId="8" fillId="2" borderId="0" applyBorder="0" applyAlignment="0" applyProtection="0"/>
    <xf numFmtId="0" fontId="13" fillId="21" borderId="0" applyNumberFormat="0" applyBorder="0" applyAlignment="0" applyProtection="0"/>
    <xf numFmtId="0" fontId="14" fillId="22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10" applyNumberFormat="0" applyFill="0" applyAlignment="0" applyProtection="0"/>
    <xf numFmtId="0" fontId="16" fillId="24" borderId="11" applyNumberFormat="0" applyAlignment="0" applyProtection="0"/>
    <xf numFmtId="0" fontId="16" fillId="24" borderId="11" applyNumberFormat="0" applyAlignment="0" applyProtection="0"/>
    <xf numFmtId="0" fontId="16" fillId="24" borderId="11" applyNumberFormat="0" applyAlignment="0" applyProtection="0"/>
    <xf numFmtId="0" fontId="16" fillId="24" borderId="11" applyNumberFormat="0" applyAlignment="0" applyProtection="0"/>
    <xf numFmtId="0" fontId="16" fillId="24" borderId="11" applyNumberFormat="0" applyAlignment="0" applyProtection="0"/>
    <xf numFmtId="0" fontId="16" fillId="24" borderId="11" applyNumberFormat="0" applyAlignment="0" applyProtection="0"/>
    <xf numFmtId="0" fontId="16" fillId="24" borderId="11" applyNumberFormat="0" applyAlignment="0" applyProtection="0"/>
    <xf numFmtId="0" fontId="16" fillId="24" borderId="11" applyNumberFormat="0" applyAlignment="0" applyProtection="0"/>
    <xf numFmtId="0" fontId="16" fillId="24" borderId="11" applyNumberFormat="0" applyAlignment="0" applyProtection="0"/>
    <xf numFmtId="0" fontId="16" fillId="24" borderId="11" applyNumberFormat="0" applyAlignment="0" applyProtection="0"/>
    <xf numFmtId="0" fontId="16" fillId="24" borderId="11" applyNumberFormat="0" applyAlignment="0" applyProtection="0"/>
    <xf numFmtId="0" fontId="16" fillId="24" borderId="11" applyNumberFormat="0" applyAlignment="0" applyProtection="0"/>
    <xf numFmtId="0" fontId="16" fillId="24" borderId="11" applyNumberFormat="0" applyAlignment="0" applyProtection="0"/>
    <xf numFmtId="0" fontId="16" fillId="24" borderId="11" applyNumberFormat="0" applyAlignment="0" applyProtection="0"/>
    <xf numFmtId="0" fontId="16" fillId="24" borderId="11" applyNumberFormat="0" applyAlignment="0" applyProtection="0"/>
    <xf numFmtId="0" fontId="16" fillId="24" borderId="11" applyNumberFormat="0" applyAlignment="0" applyProtection="0"/>
    <xf numFmtId="0" fontId="16" fillId="24" borderId="11" applyNumberFormat="0" applyAlignment="0" applyProtection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5" fontId="8" fillId="2" borderId="0" applyBorder="0" applyAlignment="0" applyProtection="0"/>
    <xf numFmtId="186" fontId="8" fillId="2" borderId="0" applyBorder="0" applyAlignment="0" applyProtection="0"/>
    <xf numFmtId="187" fontId="8" fillId="2" borderId="0" applyBorder="0" applyAlignment="0" applyProtection="0"/>
    <xf numFmtId="0" fontId="18" fillId="2" borderId="0"/>
    <xf numFmtId="166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8" fillId="2" borderId="0" applyBorder="0" applyAlignment="0" applyProtection="0"/>
    <xf numFmtId="189" fontId="8" fillId="2" borderId="0" applyBorder="0" applyAlignment="0" applyProtection="0"/>
    <xf numFmtId="190" fontId="8" fillId="2" borderId="0" applyBorder="0" applyAlignment="0" applyProtection="0"/>
    <xf numFmtId="191" fontId="8" fillId="2" borderId="0" applyBorder="0" applyAlignment="0" applyProtection="0"/>
    <xf numFmtId="192" fontId="8" fillId="2" borderId="0" applyBorder="0" applyAlignment="0" applyProtection="0"/>
    <xf numFmtId="193" fontId="8" fillId="2" borderId="0" applyBorder="0" applyAlignment="0" applyProtection="0"/>
    <xf numFmtId="194" fontId="8" fillId="2" borderId="0" applyBorder="0" applyAlignment="0" applyProtection="0"/>
    <xf numFmtId="195" fontId="8" fillId="2" borderId="0" applyBorder="0" applyAlignment="0" applyProtection="0"/>
    <xf numFmtId="196" fontId="8" fillId="2" borderId="0" applyBorder="0" applyAlignment="0" applyProtection="0"/>
    <xf numFmtId="192" fontId="8" fillId="2" borderId="0" applyBorder="0" applyAlignment="0" applyProtection="0"/>
    <xf numFmtId="0" fontId="11" fillId="25" borderId="0" applyNumberFormat="0" applyBorder="0" applyAlignment="0" applyProtection="0"/>
    <xf numFmtId="197" fontId="8" fillId="2" borderId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2" borderId="0" applyBorder="0" applyAlignment="0" applyProtection="0"/>
    <xf numFmtId="0" fontId="8" fillId="2" borderId="0" applyBorder="0" applyAlignment="0" applyProtection="0"/>
    <xf numFmtId="198" fontId="8" fillId="2" borderId="0" applyBorder="0" applyAlignment="0" applyProtection="0"/>
    <xf numFmtId="0" fontId="8" fillId="2" borderId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99" fontId="8" fillId="2" borderId="0" applyBorder="0" applyAlignment="0" applyProtection="0"/>
    <xf numFmtId="0" fontId="25" fillId="22" borderId="15" applyNumberFormat="0" applyAlignment="0" applyProtection="0"/>
    <xf numFmtId="0" fontId="26" fillId="8" borderId="9" applyNumberFormat="0" applyAlignment="0" applyProtection="0"/>
    <xf numFmtId="0" fontId="26" fillId="8" borderId="9" applyNumberFormat="0" applyAlignment="0" applyProtection="0"/>
    <xf numFmtId="0" fontId="26" fillId="8" borderId="9" applyNumberFormat="0" applyAlignment="0" applyProtection="0"/>
    <xf numFmtId="0" fontId="26" fillId="8" borderId="9" applyNumberFormat="0" applyAlignment="0" applyProtection="0"/>
    <xf numFmtId="0" fontId="26" fillId="8" borderId="9" applyNumberFormat="0" applyAlignment="0" applyProtection="0"/>
    <xf numFmtId="0" fontId="26" fillId="8" borderId="9" applyNumberFormat="0" applyAlignment="0" applyProtection="0"/>
    <xf numFmtId="0" fontId="26" fillId="8" borderId="9" applyNumberFormat="0" applyAlignment="0" applyProtection="0"/>
    <xf numFmtId="0" fontId="26" fillId="8" borderId="9" applyNumberFormat="0" applyAlignment="0" applyProtection="0"/>
    <xf numFmtId="0" fontId="26" fillId="8" borderId="9" applyNumberFormat="0" applyAlignment="0" applyProtection="0"/>
    <xf numFmtId="0" fontId="26" fillId="8" borderId="9" applyNumberFormat="0" applyAlignment="0" applyProtection="0"/>
    <xf numFmtId="0" fontId="26" fillId="8" borderId="9" applyNumberFormat="0" applyAlignment="0" applyProtection="0"/>
    <xf numFmtId="0" fontId="26" fillId="8" borderId="9" applyNumberFormat="0" applyAlignment="0" applyProtection="0"/>
    <xf numFmtId="0" fontId="26" fillId="8" borderId="9" applyNumberFormat="0" applyAlignment="0" applyProtection="0"/>
    <xf numFmtId="0" fontId="26" fillId="8" borderId="9" applyNumberFormat="0" applyAlignment="0" applyProtection="0"/>
    <xf numFmtId="0" fontId="26" fillId="8" borderId="9" applyNumberFormat="0" applyAlignment="0" applyProtection="0"/>
    <xf numFmtId="0" fontId="26" fillId="8" borderId="9" applyNumberFormat="0" applyAlignment="0" applyProtection="0"/>
    <xf numFmtId="0" fontId="26" fillId="8" borderId="9" applyNumberFormat="0" applyAlignment="0" applyProtection="0"/>
    <xf numFmtId="0" fontId="26" fillId="26" borderId="9" applyNumberFormat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200" fontId="28" fillId="0" borderId="0"/>
    <xf numFmtId="0" fontId="2" fillId="0" borderId="0"/>
    <xf numFmtId="0" fontId="2" fillId="0" borderId="0"/>
    <xf numFmtId="0" fontId="2" fillId="0" borderId="0"/>
    <xf numFmtId="167" fontId="8" fillId="2" borderId="0"/>
    <xf numFmtId="201" fontId="8" fillId="2" borderId="0"/>
    <xf numFmtId="201" fontId="8" fillId="2" borderId="0"/>
    <xf numFmtId="0" fontId="2" fillId="0" borderId="0"/>
    <xf numFmtId="0" fontId="1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9" fillId="29" borderId="16" applyNumberFormat="0" applyAlignment="0" applyProtection="0"/>
    <xf numFmtId="0" fontId="2" fillId="30" borderId="16" applyNumberFormat="0" applyFont="0" applyAlignment="0" applyProtection="0"/>
    <xf numFmtId="0" fontId="2" fillId="30" borderId="16" applyNumberFormat="0" applyFont="0" applyAlignment="0" applyProtection="0"/>
    <xf numFmtId="0" fontId="2" fillId="30" borderId="16" applyNumberFormat="0" applyFont="0" applyAlignment="0" applyProtection="0"/>
    <xf numFmtId="0" fontId="2" fillId="30" borderId="16" applyNumberFormat="0" applyFont="0" applyAlignment="0" applyProtection="0"/>
    <xf numFmtId="0" fontId="2" fillId="30" borderId="16" applyNumberFormat="0" applyFont="0" applyAlignment="0" applyProtection="0"/>
    <xf numFmtId="0" fontId="2" fillId="30" borderId="16" applyNumberFormat="0" applyFont="0" applyAlignment="0" applyProtection="0"/>
    <xf numFmtId="0" fontId="2" fillId="30" borderId="16" applyNumberFormat="0" applyFont="0" applyAlignment="0" applyProtection="0"/>
    <xf numFmtId="0" fontId="2" fillId="30" borderId="16" applyNumberFormat="0" applyFont="0" applyAlignment="0" applyProtection="0"/>
    <xf numFmtId="0" fontId="2" fillId="30" borderId="16" applyNumberFormat="0" applyFont="0" applyAlignment="0" applyProtection="0"/>
    <xf numFmtId="0" fontId="2" fillId="30" borderId="16" applyNumberFormat="0" applyFont="0" applyAlignment="0" applyProtection="0"/>
    <xf numFmtId="0" fontId="2" fillId="30" borderId="16" applyNumberFormat="0" applyFont="0" applyAlignment="0" applyProtection="0"/>
    <xf numFmtId="0" fontId="25" fillId="23" borderId="15" applyNumberFormat="0" applyAlignment="0" applyProtection="0"/>
    <xf numFmtId="0" fontId="25" fillId="23" borderId="15" applyNumberFormat="0" applyAlignment="0" applyProtection="0"/>
    <xf numFmtId="0" fontId="25" fillId="23" borderId="15" applyNumberFormat="0" applyAlignment="0" applyProtection="0"/>
    <xf numFmtId="0" fontId="25" fillId="23" borderId="15" applyNumberFormat="0" applyAlignment="0" applyProtection="0"/>
    <xf numFmtId="0" fontId="25" fillId="23" borderId="15" applyNumberFormat="0" applyAlignment="0" applyProtection="0"/>
    <xf numFmtId="0" fontId="25" fillId="23" borderId="15" applyNumberFormat="0" applyAlignment="0" applyProtection="0"/>
    <xf numFmtId="0" fontId="25" fillId="23" borderId="15" applyNumberFormat="0" applyAlignment="0" applyProtection="0"/>
    <xf numFmtId="0" fontId="25" fillId="23" borderId="15" applyNumberFormat="0" applyAlignment="0" applyProtection="0"/>
    <xf numFmtId="0" fontId="25" fillId="23" borderId="15" applyNumberFormat="0" applyAlignment="0" applyProtection="0"/>
    <xf numFmtId="0" fontId="25" fillId="23" borderId="15" applyNumberFormat="0" applyAlignment="0" applyProtection="0"/>
    <xf numFmtId="0" fontId="25" fillId="23" borderId="15" applyNumberFormat="0" applyAlignment="0" applyProtection="0"/>
    <xf numFmtId="0" fontId="25" fillId="23" borderId="15" applyNumberFormat="0" applyAlignment="0" applyProtection="0"/>
    <xf numFmtId="0" fontId="25" fillId="23" borderId="15" applyNumberFormat="0" applyAlignment="0" applyProtection="0"/>
    <xf numFmtId="0" fontId="25" fillId="23" borderId="15" applyNumberFormat="0" applyAlignment="0" applyProtection="0"/>
    <xf numFmtId="0" fontId="25" fillId="23" borderId="15" applyNumberFormat="0" applyAlignment="0" applyProtection="0"/>
    <xf numFmtId="0" fontId="25" fillId="23" borderId="15" applyNumberFormat="0" applyAlignment="0" applyProtection="0"/>
    <xf numFmtId="0" fontId="25" fillId="23" borderId="15" applyNumberFormat="0" applyAlignment="0" applyProtection="0"/>
    <xf numFmtId="202" fontId="8" fillId="2" borderId="0" applyBorder="0" applyAlignment="0" applyProtection="0"/>
    <xf numFmtId="203" fontId="8" fillId="2" borderId="0" applyBorder="0" applyAlignment="0" applyProtection="0"/>
    <xf numFmtId="204" fontId="8" fillId="2" borderId="0" applyBorder="0" applyAlignment="0" applyProtection="0"/>
    <xf numFmtId="9" fontId="2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205" fontId="8" fillId="2" borderId="0" applyBorder="0" applyAlignment="0" applyProtection="0"/>
    <xf numFmtId="206" fontId="8" fillId="2" borderId="0" applyBorder="0" applyAlignment="0" applyProtection="0"/>
    <xf numFmtId="207" fontId="8" fillId="2" borderId="0" applyBorder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08" fontId="8" fillId="2" borderId="0" applyBorder="0" applyAlignment="0" applyProtection="0"/>
    <xf numFmtId="209" fontId="8" fillId="2" borderId="0" applyBorder="0" applyAlignment="0" applyProtection="0"/>
    <xf numFmtId="210" fontId="8" fillId="2" borderId="0" applyBorder="0" applyAlignment="0" applyProtection="0"/>
    <xf numFmtId="208" fontId="8" fillId="2" borderId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4" fontId="33" fillId="0" borderId="0"/>
    <xf numFmtId="44" fontId="34" fillId="0" borderId="0" applyFont="0" applyFill="0" applyBorder="0" applyAlignment="0" applyProtection="0"/>
    <xf numFmtId="0" fontId="16" fillId="31" borderId="11" applyNumberFormat="0" applyAlignment="0" applyProtection="0"/>
    <xf numFmtId="3" fontId="8" fillId="2" borderId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2" fontId="35" fillId="2" borderId="0" applyBorder="0" applyAlignment="0" applyProtection="0"/>
    <xf numFmtId="0" fontId="36" fillId="0" borderId="0"/>
    <xf numFmtId="211" fontId="8" fillId="2" borderId="0" applyBorder="0" applyAlignment="0" applyProtection="0"/>
    <xf numFmtId="211" fontId="8" fillId="2" borderId="0" applyBorder="0" applyAlignment="0" applyProtection="0"/>
    <xf numFmtId="0" fontId="37" fillId="0" borderId="0"/>
    <xf numFmtId="182" fontId="38" fillId="2" borderId="0" applyBorder="0" applyAlignment="0" applyProtection="0"/>
    <xf numFmtId="182" fontId="38" fillId="2" borderId="0" applyBorder="0" applyAlignment="0" applyProtection="0"/>
  </cellStyleXfs>
  <cellXfs count="31">
    <xf numFmtId="0" fontId="0" fillId="0" borderId="0" xfId="0"/>
    <xf numFmtId="49" fontId="2" fillId="0" borderId="0" xfId="1" applyNumberFormat="1"/>
    <xf numFmtId="0" fontId="3" fillId="0" borderId="0" xfId="2" applyFont="1"/>
    <xf numFmtId="0" fontId="2" fillId="0" borderId="0" xfId="1"/>
    <xf numFmtId="0" fontId="4" fillId="0" borderId="0" xfId="1" applyFont="1"/>
    <xf numFmtId="0" fontId="2" fillId="0" borderId="0" xfId="1" applyAlignment="1">
      <alignment horizontal="center"/>
    </xf>
    <xf numFmtId="0" fontId="4" fillId="0" borderId="0" xfId="1" applyFont="1" applyAlignment="1">
      <alignment horizont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/>
    </xf>
    <xf numFmtId="0" fontId="5" fillId="0" borderId="4" xfId="1" applyFont="1" applyBorder="1" applyAlignment="1">
      <alignment horizontal="center" vertical="top"/>
    </xf>
    <xf numFmtId="0" fontId="5" fillId="0" borderId="5" xfId="1" applyFont="1" applyBorder="1" applyAlignment="1">
      <alignment horizontal="center" vertical="top"/>
    </xf>
    <xf numFmtId="0" fontId="5" fillId="0" borderId="6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/>
    </xf>
    <xf numFmtId="49" fontId="6" fillId="0" borderId="2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vertical="top" wrapText="1"/>
    </xf>
    <xf numFmtId="43" fontId="6" fillId="0" borderId="1" xfId="1" applyNumberFormat="1" applyFont="1" applyBorder="1" applyAlignment="1">
      <alignment horizontal="center" vertical="center"/>
    </xf>
    <xf numFmtId="49" fontId="6" fillId="0" borderId="7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top" wrapText="1"/>
    </xf>
    <xf numFmtId="49" fontId="6" fillId="0" borderId="6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7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vertical="top"/>
    </xf>
    <xf numFmtId="49" fontId="6" fillId="0" borderId="6" xfId="1" applyNumberFormat="1" applyFont="1" applyBorder="1" applyAlignment="1">
      <alignment horizontal="center" vertical="center" wrapText="1"/>
    </xf>
    <xf numFmtId="43" fontId="2" fillId="0" borderId="0" xfId="1" applyNumberFormat="1"/>
    <xf numFmtId="49" fontId="6" fillId="0" borderId="0" xfId="1" applyNumberFormat="1" applyFont="1"/>
    <xf numFmtId="0" fontId="7" fillId="0" borderId="0" xfId="1" applyFont="1"/>
    <xf numFmtId="0" fontId="6" fillId="0" borderId="0" xfId="1" applyFont="1"/>
    <xf numFmtId="0" fontId="6" fillId="0" borderId="0" xfId="1" applyFont="1" applyFill="1" applyBorder="1" applyAlignment="1">
      <alignment horizontal="center" vertical="top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/>
    </xf>
  </cellXfs>
  <cellStyles count="850">
    <cellStyle name="? BP" xfId="3"/>
    <cellStyle name="? JY" xfId="4"/>
    <cellStyle name="£ BP" xfId="5"/>
    <cellStyle name="¥ JY" xfId="6"/>
    <cellStyle name="20% - Accent1 10" xfId="7"/>
    <cellStyle name="20% - Accent1 11" xfId="8"/>
    <cellStyle name="20% - Accent1 12" xfId="9"/>
    <cellStyle name="20% - Accent1 2" xfId="10"/>
    <cellStyle name="20% - Accent1 2 2" xfId="11"/>
    <cellStyle name="20% - Accent1 2 3" xfId="12"/>
    <cellStyle name="20% - Accent1 2_situație reabilitare termica - sectorul 1" xfId="13"/>
    <cellStyle name="20% - Accent1 3" xfId="14"/>
    <cellStyle name="20% - Accent1 3 2" xfId="15"/>
    <cellStyle name="20% - Accent1 3 3" xfId="16"/>
    <cellStyle name="20% - Accent1 3_situație reabilitare termica - sectorul 1" xfId="17"/>
    <cellStyle name="20% - Accent1 4" xfId="18"/>
    <cellStyle name="20% - Accent1 4 2" xfId="19"/>
    <cellStyle name="20% - Accent1 4 3" xfId="20"/>
    <cellStyle name="20% - Accent1 4_situație reabilitare termica - sectorul 1" xfId="21"/>
    <cellStyle name="20% - Accent1 5" xfId="22"/>
    <cellStyle name="20% - Accent1 6" xfId="23"/>
    <cellStyle name="20% - Accent1 7" xfId="24"/>
    <cellStyle name="20% - Accent1 8" xfId="25"/>
    <cellStyle name="20% - Accent1 9" xfId="26"/>
    <cellStyle name="20% - Accent2 10" xfId="27"/>
    <cellStyle name="20% - Accent2 11" xfId="28"/>
    <cellStyle name="20% - Accent2 12" xfId="29"/>
    <cellStyle name="20% - Accent2 2" xfId="30"/>
    <cellStyle name="20% - Accent2 2 2" xfId="31"/>
    <cellStyle name="20% - Accent2 2 3" xfId="32"/>
    <cellStyle name="20% - Accent2 2_situație reabilitare termica - sectorul 1" xfId="33"/>
    <cellStyle name="20% - Accent2 3" xfId="34"/>
    <cellStyle name="20% - Accent2 3 2" xfId="35"/>
    <cellStyle name="20% - Accent2 3 3" xfId="36"/>
    <cellStyle name="20% - Accent2 3_situație reabilitare termica - sectorul 1" xfId="37"/>
    <cellStyle name="20% - Accent2 4" xfId="38"/>
    <cellStyle name="20% - Accent2 4 2" xfId="39"/>
    <cellStyle name="20% - Accent2 4 3" xfId="40"/>
    <cellStyle name="20% - Accent2 4_situație reabilitare termica - sectorul 1" xfId="41"/>
    <cellStyle name="20% - Accent2 5" xfId="42"/>
    <cellStyle name="20% - Accent2 6" xfId="43"/>
    <cellStyle name="20% - Accent2 7" xfId="44"/>
    <cellStyle name="20% - Accent2 8" xfId="45"/>
    <cellStyle name="20% - Accent2 9" xfId="46"/>
    <cellStyle name="20% - Accent3 10" xfId="47"/>
    <cellStyle name="20% - Accent3 11" xfId="48"/>
    <cellStyle name="20% - Accent3 12" xfId="49"/>
    <cellStyle name="20% - Accent3 2" xfId="50"/>
    <cellStyle name="20% - Accent3 2 2" xfId="51"/>
    <cellStyle name="20% - Accent3 2 3" xfId="52"/>
    <cellStyle name="20% - Accent3 2_situație reabilitare termica - sectorul 1" xfId="53"/>
    <cellStyle name="20% - Accent3 3" xfId="54"/>
    <cellStyle name="20% - Accent3 3 2" xfId="55"/>
    <cellStyle name="20% - Accent3 3 3" xfId="56"/>
    <cellStyle name="20% - Accent3 3_situație reabilitare termica - sectorul 1" xfId="57"/>
    <cellStyle name="20% - Accent3 4" xfId="58"/>
    <cellStyle name="20% - Accent3 4 2" xfId="59"/>
    <cellStyle name="20% - Accent3 4 3" xfId="60"/>
    <cellStyle name="20% - Accent3 4_situație reabilitare termica - sectorul 1" xfId="61"/>
    <cellStyle name="20% - Accent3 5" xfId="62"/>
    <cellStyle name="20% - Accent3 6" xfId="63"/>
    <cellStyle name="20% - Accent3 7" xfId="64"/>
    <cellStyle name="20% - Accent3 8" xfId="65"/>
    <cellStyle name="20% - Accent3 9" xfId="66"/>
    <cellStyle name="20% - Accent4 10" xfId="67"/>
    <cellStyle name="20% - Accent4 11" xfId="68"/>
    <cellStyle name="20% - Accent4 12" xfId="69"/>
    <cellStyle name="20% - Accent4 2" xfId="70"/>
    <cellStyle name="20% - Accent4 2 2" xfId="71"/>
    <cellStyle name="20% - Accent4 2 3" xfId="72"/>
    <cellStyle name="20% - Accent4 2_situație reabilitare termica - sectorul 1" xfId="73"/>
    <cellStyle name="20% - Accent4 3" xfId="74"/>
    <cellStyle name="20% - Accent4 3 2" xfId="75"/>
    <cellStyle name="20% - Accent4 3 3" xfId="76"/>
    <cellStyle name="20% - Accent4 3_situație reabilitare termica - sectorul 1" xfId="77"/>
    <cellStyle name="20% - Accent4 4" xfId="78"/>
    <cellStyle name="20% - Accent4 4 2" xfId="79"/>
    <cellStyle name="20% - Accent4 4 3" xfId="80"/>
    <cellStyle name="20% - Accent4 4_situație reabilitare termica - sectorul 1" xfId="81"/>
    <cellStyle name="20% - Accent4 5" xfId="82"/>
    <cellStyle name="20% - Accent4 6" xfId="83"/>
    <cellStyle name="20% - Accent4 7" xfId="84"/>
    <cellStyle name="20% - Accent4 8" xfId="85"/>
    <cellStyle name="20% - Accent4 9" xfId="86"/>
    <cellStyle name="20% - Accent5 10" xfId="87"/>
    <cellStyle name="20% - Accent5 11" xfId="88"/>
    <cellStyle name="20% - Accent5 12" xfId="89"/>
    <cellStyle name="20% - Accent5 2" xfId="90"/>
    <cellStyle name="20% - Accent5 2 2" xfId="91"/>
    <cellStyle name="20% - Accent5 2 3" xfId="92"/>
    <cellStyle name="20% - Accent5 2_situație reabilitare termica - sectorul 1" xfId="93"/>
    <cellStyle name="20% - Accent5 3" xfId="94"/>
    <cellStyle name="20% - Accent5 3 2" xfId="95"/>
    <cellStyle name="20% - Accent5 3 3" xfId="96"/>
    <cellStyle name="20% - Accent5 3_situație reabilitare termica - sectorul 1" xfId="97"/>
    <cellStyle name="20% - Accent5 4" xfId="98"/>
    <cellStyle name="20% - Accent5 4 2" xfId="99"/>
    <cellStyle name="20% - Accent5 4 3" xfId="100"/>
    <cellStyle name="20% - Accent5 4_situație reabilitare termica - sectorul 1" xfId="101"/>
    <cellStyle name="20% - Accent5 5" xfId="102"/>
    <cellStyle name="20% - Accent5 6" xfId="103"/>
    <cellStyle name="20% - Accent5 7" xfId="104"/>
    <cellStyle name="20% - Accent5 8" xfId="105"/>
    <cellStyle name="20% - Accent5 9" xfId="106"/>
    <cellStyle name="20% - Accent6 10" xfId="107"/>
    <cellStyle name="20% - Accent6 11" xfId="108"/>
    <cellStyle name="20% - Accent6 12" xfId="109"/>
    <cellStyle name="20% - Accent6 2" xfId="110"/>
    <cellStyle name="20% - Accent6 2 2" xfId="111"/>
    <cellStyle name="20% - Accent6 2 3" xfId="112"/>
    <cellStyle name="20% - Accent6 2_situație reabilitare termica - sectorul 1" xfId="113"/>
    <cellStyle name="20% - Accent6 3" xfId="114"/>
    <cellStyle name="20% - Accent6 3 2" xfId="115"/>
    <cellStyle name="20% - Accent6 3 3" xfId="116"/>
    <cellStyle name="20% - Accent6 3_situație reabilitare termica - sectorul 1" xfId="117"/>
    <cellStyle name="20% - Accent6 4" xfId="118"/>
    <cellStyle name="20% - Accent6 4 2" xfId="119"/>
    <cellStyle name="20% - Accent6 4 3" xfId="120"/>
    <cellStyle name="20% - Accent6 4_situație reabilitare termica - sectorul 1" xfId="121"/>
    <cellStyle name="20% - Accent6 5" xfId="122"/>
    <cellStyle name="20% - Accent6 6" xfId="123"/>
    <cellStyle name="20% - Accent6 7" xfId="124"/>
    <cellStyle name="20% - Accent6 8" xfId="125"/>
    <cellStyle name="20% - Accent6 9" xfId="126"/>
    <cellStyle name="40% - Accent1 10" xfId="127"/>
    <cellStyle name="40% - Accent1 11" xfId="128"/>
    <cellStyle name="40% - Accent1 12" xfId="129"/>
    <cellStyle name="40% - Accent1 2" xfId="130"/>
    <cellStyle name="40% - Accent1 2 2" xfId="131"/>
    <cellStyle name="40% - Accent1 2 3" xfId="132"/>
    <cellStyle name="40% - Accent1 2_situație reabilitare termica - sectorul 1" xfId="133"/>
    <cellStyle name="40% - Accent1 3" xfId="134"/>
    <cellStyle name="40% - Accent1 3 2" xfId="135"/>
    <cellStyle name="40% - Accent1 3 3" xfId="136"/>
    <cellStyle name="40% - Accent1 3_situație reabilitare termica - sectorul 1" xfId="137"/>
    <cellStyle name="40% - Accent1 4" xfId="138"/>
    <cellStyle name="40% - Accent1 4 2" xfId="139"/>
    <cellStyle name="40% - Accent1 4 3" xfId="140"/>
    <cellStyle name="40% - Accent1 4_situație reabilitare termica - sectorul 1" xfId="141"/>
    <cellStyle name="40% - Accent1 5" xfId="142"/>
    <cellStyle name="40% - Accent1 6" xfId="143"/>
    <cellStyle name="40% - Accent1 7" xfId="144"/>
    <cellStyle name="40% - Accent1 8" xfId="145"/>
    <cellStyle name="40% - Accent1 9" xfId="146"/>
    <cellStyle name="40% - Accent2 10" xfId="147"/>
    <cellStyle name="40% - Accent2 11" xfId="148"/>
    <cellStyle name="40% - Accent2 12" xfId="149"/>
    <cellStyle name="40% - Accent2 2" xfId="150"/>
    <cellStyle name="40% - Accent2 2 2" xfId="151"/>
    <cellStyle name="40% - Accent2 2 3" xfId="152"/>
    <cellStyle name="40% - Accent2 2_situație reabilitare termica - sectorul 1" xfId="153"/>
    <cellStyle name="40% - Accent2 3" xfId="154"/>
    <cellStyle name="40% - Accent2 3 2" xfId="155"/>
    <cellStyle name="40% - Accent2 3 3" xfId="156"/>
    <cellStyle name="40% - Accent2 3_situație reabilitare termica - sectorul 1" xfId="157"/>
    <cellStyle name="40% - Accent2 4" xfId="158"/>
    <cellStyle name="40% - Accent2 4 2" xfId="159"/>
    <cellStyle name="40% - Accent2 4 3" xfId="160"/>
    <cellStyle name="40% - Accent2 4_situație reabilitare termica - sectorul 1" xfId="161"/>
    <cellStyle name="40% - Accent2 5" xfId="162"/>
    <cellStyle name="40% - Accent2 6" xfId="163"/>
    <cellStyle name="40% - Accent2 7" xfId="164"/>
    <cellStyle name="40% - Accent2 8" xfId="165"/>
    <cellStyle name="40% - Accent2 9" xfId="166"/>
    <cellStyle name="40% - Accent3 10" xfId="167"/>
    <cellStyle name="40% - Accent3 11" xfId="168"/>
    <cellStyle name="40% - Accent3 12" xfId="169"/>
    <cellStyle name="40% - Accent3 2" xfId="170"/>
    <cellStyle name="40% - Accent3 2 2" xfId="171"/>
    <cellStyle name="40% - Accent3 2 3" xfId="172"/>
    <cellStyle name="40% - Accent3 2_situație reabilitare termica - sectorul 1" xfId="173"/>
    <cellStyle name="40% - Accent3 3" xfId="174"/>
    <cellStyle name="40% - Accent3 3 2" xfId="175"/>
    <cellStyle name="40% - Accent3 3 3" xfId="176"/>
    <cellStyle name="40% - Accent3 3_situație reabilitare termica - sectorul 1" xfId="177"/>
    <cellStyle name="40% - Accent3 4" xfId="178"/>
    <cellStyle name="40% - Accent3 4 2" xfId="179"/>
    <cellStyle name="40% - Accent3 4 3" xfId="180"/>
    <cellStyle name="40% - Accent3 4_situație reabilitare termica - sectorul 1" xfId="181"/>
    <cellStyle name="40% - Accent3 5" xfId="182"/>
    <cellStyle name="40% - Accent3 6" xfId="183"/>
    <cellStyle name="40% - Accent3 7" xfId="184"/>
    <cellStyle name="40% - Accent3 8" xfId="185"/>
    <cellStyle name="40% - Accent3 9" xfId="186"/>
    <cellStyle name="40% - Accent4 10" xfId="187"/>
    <cellStyle name="40% - Accent4 11" xfId="188"/>
    <cellStyle name="40% - Accent4 12" xfId="189"/>
    <cellStyle name="40% - Accent4 2" xfId="190"/>
    <cellStyle name="40% - Accent4 2 2" xfId="191"/>
    <cellStyle name="40% - Accent4 2 3" xfId="192"/>
    <cellStyle name="40% - Accent4 2_situație reabilitare termica - sectorul 1" xfId="193"/>
    <cellStyle name="40% - Accent4 3" xfId="194"/>
    <cellStyle name="40% - Accent4 3 2" xfId="195"/>
    <cellStyle name="40% - Accent4 3 3" xfId="196"/>
    <cellStyle name="40% - Accent4 3_situație reabilitare termica - sectorul 1" xfId="197"/>
    <cellStyle name="40% - Accent4 4" xfId="198"/>
    <cellStyle name="40% - Accent4 4 2" xfId="199"/>
    <cellStyle name="40% - Accent4 4 3" xfId="200"/>
    <cellStyle name="40% - Accent4 4_situație reabilitare termica - sectorul 1" xfId="201"/>
    <cellStyle name="40% - Accent4 5" xfId="202"/>
    <cellStyle name="40% - Accent4 6" xfId="203"/>
    <cellStyle name="40% - Accent4 7" xfId="204"/>
    <cellStyle name="40% - Accent4 8" xfId="205"/>
    <cellStyle name="40% - Accent4 9" xfId="206"/>
    <cellStyle name="40% - Accent5 10" xfId="207"/>
    <cellStyle name="40% - Accent5 11" xfId="208"/>
    <cellStyle name="40% - Accent5 12" xfId="209"/>
    <cellStyle name="40% - Accent5 2" xfId="210"/>
    <cellStyle name="40% - Accent5 2 2" xfId="211"/>
    <cellStyle name="40% - Accent5 2 3" xfId="212"/>
    <cellStyle name="40% - Accent5 2_situație reabilitare termica - sectorul 1" xfId="213"/>
    <cellStyle name="40% - Accent5 3" xfId="214"/>
    <cellStyle name="40% - Accent5 3 2" xfId="215"/>
    <cellStyle name="40% - Accent5 3 3" xfId="216"/>
    <cellStyle name="40% - Accent5 3_situație reabilitare termica - sectorul 1" xfId="217"/>
    <cellStyle name="40% - Accent5 4" xfId="218"/>
    <cellStyle name="40% - Accent5 4 2" xfId="219"/>
    <cellStyle name="40% - Accent5 4 3" xfId="220"/>
    <cellStyle name="40% - Accent5 4_situație reabilitare termica - sectorul 1" xfId="221"/>
    <cellStyle name="40% - Accent5 5" xfId="222"/>
    <cellStyle name="40% - Accent5 6" xfId="223"/>
    <cellStyle name="40% - Accent5 7" xfId="224"/>
    <cellStyle name="40% - Accent5 8" xfId="225"/>
    <cellStyle name="40% - Accent5 9" xfId="226"/>
    <cellStyle name="40% - Accent6 10" xfId="227"/>
    <cellStyle name="40% - Accent6 11" xfId="228"/>
    <cellStyle name="40% - Accent6 12" xfId="229"/>
    <cellStyle name="40% - Accent6 2" xfId="230"/>
    <cellStyle name="40% - Accent6 2 2" xfId="231"/>
    <cellStyle name="40% - Accent6 2 3" xfId="232"/>
    <cellStyle name="40% - Accent6 2_situație reabilitare termica - sectorul 1" xfId="233"/>
    <cellStyle name="40% - Accent6 3" xfId="234"/>
    <cellStyle name="40% - Accent6 3 2" xfId="235"/>
    <cellStyle name="40% - Accent6 3 3" xfId="236"/>
    <cellStyle name="40% - Accent6 3_situație reabilitare termica - sectorul 1" xfId="237"/>
    <cellStyle name="40% - Accent6 4" xfId="238"/>
    <cellStyle name="40% - Accent6 4 2" xfId="239"/>
    <cellStyle name="40% - Accent6 4 3" xfId="240"/>
    <cellStyle name="40% - Accent6 4_situație reabilitare termica - sectorul 1" xfId="241"/>
    <cellStyle name="40% - Accent6 5" xfId="242"/>
    <cellStyle name="40% - Accent6 6" xfId="243"/>
    <cellStyle name="40% - Accent6 7" xfId="244"/>
    <cellStyle name="40% - Accent6 8" xfId="245"/>
    <cellStyle name="40% - Accent6 9" xfId="246"/>
    <cellStyle name="60% - Accent1 10" xfId="247"/>
    <cellStyle name="60% - Accent1 11" xfId="248"/>
    <cellStyle name="60% - Accent1 12" xfId="249"/>
    <cellStyle name="60% - Accent1 2" xfId="250"/>
    <cellStyle name="60% - Accent1 2 2" xfId="251"/>
    <cellStyle name="60% - Accent1 2 3" xfId="252"/>
    <cellStyle name="60% - Accent1 3" xfId="253"/>
    <cellStyle name="60% - Accent1 3 2" xfId="254"/>
    <cellStyle name="60% - Accent1 3 3" xfId="255"/>
    <cellStyle name="60% - Accent1 4" xfId="256"/>
    <cellStyle name="60% - Accent1 4 2" xfId="257"/>
    <cellStyle name="60% - Accent1 4 3" xfId="258"/>
    <cellStyle name="60% - Accent1 5" xfId="259"/>
    <cellStyle name="60% - Accent1 6" xfId="260"/>
    <cellStyle name="60% - Accent1 7" xfId="261"/>
    <cellStyle name="60% - Accent1 8" xfId="262"/>
    <cellStyle name="60% - Accent1 9" xfId="263"/>
    <cellStyle name="60% - Accent2 10" xfId="264"/>
    <cellStyle name="60% - Accent2 11" xfId="265"/>
    <cellStyle name="60% - Accent2 12" xfId="266"/>
    <cellStyle name="60% - Accent2 2" xfId="267"/>
    <cellStyle name="60% - Accent2 2 2" xfId="268"/>
    <cellStyle name="60% - Accent2 2 3" xfId="269"/>
    <cellStyle name="60% - Accent2 3" xfId="270"/>
    <cellStyle name="60% - Accent2 3 2" xfId="271"/>
    <cellStyle name="60% - Accent2 3 3" xfId="272"/>
    <cellStyle name="60% - Accent2 4" xfId="273"/>
    <cellStyle name="60% - Accent2 4 2" xfId="274"/>
    <cellStyle name="60% - Accent2 4 3" xfId="275"/>
    <cellStyle name="60% - Accent2 5" xfId="276"/>
    <cellStyle name="60% - Accent2 6" xfId="277"/>
    <cellStyle name="60% - Accent2 7" xfId="278"/>
    <cellStyle name="60% - Accent2 8" xfId="279"/>
    <cellStyle name="60% - Accent2 9" xfId="280"/>
    <cellStyle name="60% - Accent3 10" xfId="281"/>
    <cellStyle name="60% - Accent3 11" xfId="282"/>
    <cellStyle name="60% - Accent3 12" xfId="283"/>
    <cellStyle name="60% - Accent3 2" xfId="284"/>
    <cellStyle name="60% - Accent3 2 2" xfId="285"/>
    <cellStyle name="60% - Accent3 2 3" xfId="286"/>
    <cellStyle name="60% - Accent3 3" xfId="287"/>
    <cellStyle name="60% - Accent3 3 2" xfId="288"/>
    <cellStyle name="60% - Accent3 3 3" xfId="289"/>
    <cellStyle name="60% - Accent3 4" xfId="290"/>
    <cellStyle name="60% - Accent3 4 2" xfId="291"/>
    <cellStyle name="60% - Accent3 4 3" xfId="292"/>
    <cellStyle name="60% - Accent3 5" xfId="293"/>
    <cellStyle name="60% - Accent3 6" xfId="294"/>
    <cellStyle name="60% - Accent3 7" xfId="295"/>
    <cellStyle name="60% - Accent3 8" xfId="296"/>
    <cellStyle name="60% - Accent3 9" xfId="297"/>
    <cellStyle name="60% - Accent4 10" xfId="298"/>
    <cellStyle name="60% - Accent4 11" xfId="299"/>
    <cellStyle name="60% - Accent4 12" xfId="300"/>
    <cellStyle name="60% - Accent4 2" xfId="301"/>
    <cellStyle name="60% - Accent4 2 2" xfId="302"/>
    <cellStyle name="60% - Accent4 2 3" xfId="303"/>
    <cellStyle name="60% - Accent4 3" xfId="304"/>
    <cellStyle name="60% - Accent4 3 2" xfId="305"/>
    <cellStyle name="60% - Accent4 3 3" xfId="306"/>
    <cellStyle name="60% - Accent4 4" xfId="307"/>
    <cellStyle name="60% - Accent4 4 2" xfId="308"/>
    <cellStyle name="60% - Accent4 4 3" xfId="309"/>
    <cellStyle name="60% - Accent4 5" xfId="310"/>
    <cellStyle name="60% - Accent4 6" xfId="311"/>
    <cellStyle name="60% - Accent4 7" xfId="312"/>
    <cellStyle name="60% - Accent4 8" xfId="313"/>
    <cellStyle name="60% - Accent4 9" xfId="314"/>
    <cellStyle name="60% - Accent5 10" xfId="315"/>
    <cellStyle name="60% - Accent5 11" xfId="316"/>
    <cellStyle name="60% - Accent5 12" xfId="317"/>
    <cellStyle name="60% - Accent5 2" xfId="318"/>
    <cellStyle name="60% - Accent5 2 2" xfId="319"/>
    <cellStyle name="60% - Accent5 2 3" xfId="320"/>
    <cellStyle name="60% - Accent5 3" xfId="321"/>
    <cellStyle name="60% - Accent5 3 2" xfId="322"/>
    <cellStyle name="60% - Accent5 3 3" xfId="323"/>
    <cellStyle name="60% - Accent5 4" xfId="324"/>
    <cellStyle name="60% - Accent5 4 2" xfId="325"/>
    <cellStyle name="60% - Accent5 4 3" xfId="326"/>
    <cellStyle name="60% - Accent5 5" xfId="327"/>
    <cellStyle name="60% - Accent5 6" xfId="328"/>
    <cellStyle name="60% - Accent5 7" xfId="329"/>
    <cellStyle name="60% - Accent5 8" xfId="330"/>
    <cellStyle name="60% - Accent5 9" xfId="331"/>
    <cellStyle name="60% - Accent6 10" xfId="332"/>
    <cellStyle name="60% - Accent6 11" xfId="333"/>
    <cellStyle name="60% - Accent6 12" xfId="334"/>
    <cellStyle name="60% - Accent6 2" xfId="335"/>
    <cellStyle name="60% - Accent6 2 2" xfId="336"/>
    <cellStyle name="60% - Accent6 2 3" xfId="337"/>
    <cellStyle name="60% - Accent6 3" xfId="338"/>
    <cellStyle name="60% - Accent6 3 2" xfId="339"/>
    <cellStyle name="60% - Accent6 3 3" xfId="340"/>
    <cellStyle name="60% - Accent6 4" xfId="341"/>
    <cellStyle name="60% - Accent6 4 2" xfId="342"/>
    <cellStyle name="60% - Accent6 4 3" xfId="343"/>
    <cellStyle name="60% - Accent6 5" xfId="344"/>
    <cellStyle name="60% - Accent6 6" xfId="345"/>
    <cellStyle name="60% - Accent6 7" xfId="346"/>
    <cellStyle name="60% - Accent6 8" xfId="347"/>
    <cellStyle name="60% - Accent6 9" xfId="348"/>
    <cellStyle name="Accent1 10" xfId="349"/>
    <cellStyle name="Accent1 11" xfId="350"/>
    <cellStyle name="Accent1 12" xfId="351"/>
    <cellStyle name="Accent1 2" xfId="352"/>
    <cellStyle name="Accent1 2 2" xfId="353"/>
    <cellStyle name="Accent1 2 3" xfId="354"/>
    <cellStyle name="Accent1 3" xfId="355"/>
    <cellStyle name="Accent1 3 2" xfId="356"/>
    <cellStyle name="Accent1 3 3" xfId="357"/>
    <cellStyle name="Accent1 4" xfId="358"/>
    <cellStyle name="Accent1 4 2" xfId="359"/>
    <cellStyle name="Accent1 4 3" xfId="360"/>
    <cellStyle name="Accent1 5" xfId="361"/>
    <cellStyle name="Accent1 6" xfId="362"/>
    <cellStyle name="Accent1 7" xfId="363"/>
    <cellStyle name="Accent1 8" xfId="364"/>
    <cellStyle name="Accent1 9" xfId="365"/>
    <cellStyle name="Accent2 10" xfId="366"/>
    <cellStyle name="Accent2 11" xfId="367"/>
    <cellStyle name="Accent2 12" xfId="368"/>
    <cellStyle name="Accent2 2" xfId="369"/>
    <cellStyle name="Accent2 2 2" xfId="370"/>
    <cellStyle name="Accent2 2 3" xfId="371"/>
    <cellStyle name="Accent2 3" xfId="372"/>
    <cellStyle name="Accent2 3 2" xfId="373"/>
    <cellStyle name="Accent2 3 3" xfId="374"/>
    <cellStyle name="Accent2 4" xfId="375"/>
    <cellStyle name="Accent2 4 2" xfId="376"/>
    <cellStyle name="Accent2 4 3" xfId="377"/>
    <cellStyle name="Accent2 5" xfId="378"/>
    <cellStyle name="Accent2 6" xfId="379"/>
    <cellStyle name="Accent2 7" xfId="380"/>
    <cellStyle name="Accent2 8" xfId="381"/>
    <cellStyle name="Accent2 9" xfId="382"/>
    <cellStyle name="Accent3 10" xfId="383"/>
    <cellStyle name="Accent3 11" xfId="384"/>
    <cellStyle name="Accent3 12" xfId="385"/>
    <cellStyle name="Accent3 2" xfId="386"/>
    <cellStyle name="Accent3 2 2" xfId="387"/>
    <cellStyle name="Accent3 2 3" xfId="388"/>
    <cellStyle name="Accent3 3" xfId="389"/>
    <cellStyle name="Accent3 3 2" xfId="390"/>
    <cellStyle name="Accent3 3 3" xfId="391"/>
    <cellStyle name="Accent3 4" xfId="392"/>
    <cellStyle name="Accent3 4 2" xfId="393"/>
    <cellStyle name="Accent3 4 3" xfId="394"/>
    <cellStyle name="Accent3 5" xfId="395"/>
    <cellStyle name="Accent3 6" xfId="396"/>
    <cellStyle name="Accent3 7" xfId="397"/>
    <cellStyle name="Accent3 8" xfId="398"/>
    <cellStyle name="Accent3 9" xfId="399"/>
    <cellStyle name="Accent4 10" xfId="400"/>
    <cellStyle name="Accent4 11" xfId="401"/>
    <cellStyle name="Accent4 12" xfId="402"/>
    <cellStyle name="Accent4 2" xfId="403"/>
    <cellStyle name="Accent4 2 2" xfId="404"/>
    <cellStyle name="Accent4 2 3" xfId="405"/>
    <cellStyle name="Accent4 3" xfId="406"/>
    <cellStyle name="Accent4 3 2" xfId="407"/>
    <cellStyle name="Accent4 3 3" xfId="408"/>
    <cellStyle name="Accent4 4" xfId="409"/>
    <cellStyle name="Accent4 4 2" xfId="410"/>
    <cellStyle name="Accent4 4 3" xfId="411"/>
    <cellStyle name="Accent4 5" xfId="412"/>
    <cellStyle name="Accent4 6" xfId="413"/>
    <cellStyle name="Accent4 7" xfId="414"/>
    <cellStyle name="Accent4 8" xfId="415"/>
    <cellStyle name="Accent4 9" xfId="416"/>
    <cellStyle name="Accent5 10" xfId="417"/>
    <cellStyle name="Accent5 11" xfId="418"/>
    <cellStyle name="Accent5 12" xfId="419"/>
    <cellStyle name="Accent5 2" xfId="420"/>
    <cellStyle name="Accent5 2 2" xfId="421"/>
    <cellStyle name="Accent5 2 3" xfId="422"/>
    <cellStyle name="Accent5 3" xfId="423"/>
    <cellStyle name="Accent5 3 2" xfId="424"/>
    <cellStyle name="Accent5 3 3" xfId="425"/>
    <cellStyle name="Accent5 4" xfId="426"/>
    <cellStyle name="Accent5 4 2" xfId="427"/>
    <cellStyle name="Accent5 4 3" xfId="428"/>
    <cellStyle name="Accent5 5" xfId="429"/>
    <cellStyle name="Accent5 6" xfId="430"/>
    <cellStyle name="Accent5 7" xfId="431"/>
    <cellStyle name="Accent5 8" xfId="432"/>
    <cellStyle name="Accent5 9" xfId="433"/>
    <cellStyle name="Accent6 10" xfId="434"/>
    <cellStyle name="Accent6 11" xfId="435"/>
    <cellStyle name="Accent6 12" xfId="436"/>
    <cellStyle name="Accent6 2" xfId="437"/>
    <cellStyle name="Accent6 2 2" xfId="438"/>
    <cellStyle name="Accent6 2 3" xfId="439"/>
    <cellStyle name="Accent6 3" xfId="440"/>
    <cellStyle name="Accent6 3 2" xfId="441"/>
    <cellStyle name="Accent6 3 3" xfId="442"/>
    <cellStyle name="Accent6 4" xfId="443"/>
    <cellStyle name="Accent6 4 2" xfId="444"/>
    <cellStyle name="Accent6 4 3" xfId="445"/>
    <cellStyle name="Accent6 5" xfId="446"/>
    <cellStyle name="Accent6 6" xfId="447"/>
    <cellStyle name="Accent6 7" xfId="448"/>
    <cellStyle name="Accent6 8" xfId="449"/>
    <cellStyle name="Accent6 9" xfId="450"/>
    <cellStyle name="Bad 10" xfId="451"/>
    <cellStyle name="Bad 11" xfId="452"/>
    <cellStyle name="Bad 12" xfId="453"/>
    <cellStyle name="Bad 2" xfId="454"/>
    <cellStyle name="Bad 2 2" xfId="455"/>
    <cellStyle name="Bad 2 3" xfId="456"/>
    <cellStyle name="Bad 3" xfId="457"/>
    <cellStyle name="Bad 3 2" xfId="458"/>
    <cellStyle name="Bad 3 3" xfId="459"/>
    <cellStyle name="Bad 4" xfId="460"/>
    <cellStyle name="Bad 4 2" xfId="461"/>
    <cellStyle name="Bad 4 3" xfId="462"/>
    <cellStyle name="Bad 5" xfId="463"/>
    <cellStyle name="Bad 6" xfId="464"/>
    <cellStyle name="Bad 7" xfId="465"/>
    <cellStyle name="Bad 8" xfId="466"/>
    <cellStyle name="Bad 9" xfId="467"/>
    <cellStyle name="Blank [$]" xfId="468"/>
    <cellStyle name="Blank [%]" xfId="469"/>
    <cellStyle name="Blank [,]" xfId="470"/>
    <cellStyle name="Blank [1$]" xfId="471"/>
    <cellStyle name="Blank [1%]" xfId="472"/>
    <cellStyle name="Blank [1,]" xfId="473"/>
    <cellStyle name="Blank [2$]" xfId="474"/>
    <cellStyle name="Blank [2%]" xfId="475"/>
    <cellStyle name="Blank [2,]" xfId="476"/>
    <cellStyle name="Blank [3$]" xfId="477"/>
    <cellStyle name="Blank [3%]" xfId="478"/>
    <cellStyle name="Blank [3,]" xfId="479"/>
    <cellStyle name="Blank [D-M-Y]" xfId="480"/>
    <cellStyle name="Blank [K,]" xfId="481"/>
    <cellStyle name="Blank[,]" xfId="482"/>
    <cellStyle name="Bold/Border" xfId="483"/>
    <cellStyle name="Bullet" xfId="484"/>
    <cellStyle name="Bun" xfId="485"/>
    <cellStyle name="Calcul" xfId="486"/>
    <cellStyle name="Calculation 10" xfId="487"/>
    <cellStyle name="Calculation 11" xfId="488"/>
    <cellStyle name="Calculation 12" xfId="489"/>
    <cellStyle name="Calculation 2" xfId="490"/>
    <cellStyle name="Calculation 2 2" xfId="491"/>
    <cellStyle name="Calculation 2 3" xfId="492"/>
    <cellStyle name="Calculation 3" xfId="493"/>
    <cellStyle name="Calculation 3 2" xfId="494"/>
    <cellStyle name="Calculation 3 3" xfId="495"/>
    <cellStyle name="Calculation 4" xfId="496"/>
    <cellStyle name="Calculation 4 2" xfId="497"/>
    <cellStyle name="Calculation 4 3" xfId="498"/>
    <cellStyle name="Calculation 5" xfId="499"/>
    <cellStyle name="Calculation 6" xfId="500"/>
    <cellStyle name="Calculation 7" xfId="501"/>
    <cellStyle name="Calculation 8" xfId="502"/>
    <cellStyle name="Calculation 9" xfId="503"/>
    <cellStyle name="Celulă legată" xfId="504"/>
    <cellStyle name="Check Cell 10" xfId="505"/>
    <cellStyle name="Check Cell 11" xfId="506"/>
    <cellStyle name="Check Cell 12" xfId="507"/>
    <cellStyle name="Check Cell 2" xfId="508"/>
    <cellStyle name="Check Cell 2 2" xfId="509"/>
    <cellStyle name="Check Cell 2 3" xfId="510"/>
    <cellStyle name="Check Cell 3" xfId="511"/>
    <cellStyle name="Check Cell 3 2" xfId="512"/>
    <cellStyle name="Check Cell 3 3" xfId="513"/>
    <cellStyle name="Check Cell 4" xfId="514"/>
    <cellStyle name="Check Cell 4 2" xfId="515"/>
    <cellStyle name="Check Cell 4 3" xfId="516"/>
    <cellStyle name="Check Cell 5" xfId="517"/>
    <cellStyle name="Check Cell 6" xfId="518"/>
    <cellStyle name="Check Cell 7" xfId="519"/>
    <cellStyle name="Check Cell 8" xfId="520"/>
    <cellStyle name="Check Cell 9" xfId="521"/>
    <cellStyle name="Comma  - Style1" xfId="522"/>
    <cellStyle name="Comma  - Style2" xfId="523"/>
    <cellStyle name="Comma  - Style3" xfId="524"/>
    <cellStyle name="Comma  - Style4" xfId="525"/>
    <cellStyle name="Comma  - Style5" xfId="526"/>
    <cellStyle name="Comma  - Style6" xfId="527"/>
    <cellStyle name="Comma  - Style7" xfId="528"/>
    <cellStyle name="Comma  - Style8" xfId="529"/>
    <cellStyle name="Comma [1]" xfId="530"/>
    <cellStyle name="Comma [2]" xfId="531"/>
    <cellStyle name="Comma [3]" xfId="532"/>
    <cellStyle name="Comma 2" xfId="533"/>
    <cellStyle name="Comma 3" xfId="534"/>
    <cellStyle name="Comma 4" xfId="535"/>
    <cellStyle name="Comma 5" xfId="536"/>
    <cellStyle name="Comma 6" xfId="537"/>
    <cellStyle name="Currency [1]" xfId="538"/>
    <cellStyle name="Currency [2]" xfId="539"/>
    <cellStyle name="Currency [3]" xfId="540"/>
    <cellStyle name="Dash" xfId="541"/>
    <cellStyle name="Date" xfId="542"/>
    <cellStyle name="Date [D-M-Y]" xfId="543"/>
    <cellStyle name="Date [M/D/Y]" xfId="544"/>
    <cellStyle name="Date [M/Y]" xfId="545"/>
    <cellStyle name="Date [M-Y]" xfId="546"/>
    <cellStyle name="Date_Evolutie 2003-2007 pt raport 2006" xfId="547"/>
    <cellStyle name="Eronat" xfId="548"/>
    <cellStyle name="Euro" xfId="549"/>
    <cellStyle name="Excel Built-in Normal" xfId="550"/>
    <cellStyle name="Explanatory Text 10" xfId="551"/>
    <cellStyle name="Explanatory Text 11" xfId="552"/>
    <cellStyle name="Explanatory Text 12" xfId="553"/>
    <cellStyle name="Explanatory Text 2" xfId="554"/>
    <cellStyle name="Explanatory Text 2 2" xfId="555"/>
    <cellStyle name="Explanatory Text 2 3" xfId="556"/>
    <cellStyle name="Explanatory Text 3" xfId="557"/>
    <cellStyle name="Explanatory Text 3 2" xfId="558"/>
    <cellStyle name="Explanatory Text 3 3" xfId="559"/>
    <cellStyle name="Explanatory Text 4" xfId="560"/>
    <cellStyle name="Explanatory Text 4 2" xfId="561"/>
    <cellStyle name="Explanatory Text 4 3" xfId="562"/>
    <cellStyle name="Explanatory Text 5" xfId="563"/>
    <cellStyle name="Explanatory Text 6" xfId="564"/>
    <cellStyle name="Explanatory Text 7" xfId="565"/>
    <cellStyle name="Explanatory Text 8" xfId="566"/>
    <cellStyle name="Explanatory Text 9" xfId="567"/>
    <cellStyle name="Fraction" xfId="568"/>
    <cellStyle name="Fraction [8]" xfId="569"/>
    <cellStyle name="Fraction [Bl]" xfId="570"/>
    <cellStyle name="Fraction_Evolutie 2003-2007 pt raport 2006" xfId="571"/>
    <cellStyle name="Good 10" xfId="572"/>
    <cellStyle name="Good 11" xfId="573"/>
    <cellStyle name="Good 12" xfId="574"/>
    <cellStyle name="Good 2" xfId="575"/>
    <cellStyle name="Good 2 2" xfId="576"/>
    <cellStyle name="Good 2 3" xfId="577"/>
    <cellStyle name="Good 3" xfId="578"/>
    <cellStyle name="Good 3 2" xfId="579"/>
    <cellStyle name="Good 3 3" xfId="580"/>
    <cellStyle name="Good 4" xfId="581"/>
    <cellStyle name="Good 4 2" xfId="582"/>
    <cellStyle name="Good 4 3" xfId="583"/>
    <cellStyle name="Good 5" xfId="584"/>
    <cellStyle name="Good 6" xfId="585"/>
    <cellStyle name="Good 7" xfId="586"/>
    <cellStyle name="Good 8" xfId="587"/>
    <cellStyle name="Good 9" xfId="588"/>
    <cellStyle name="Heading 1 10" xfId="589"/>
    <cellStyle name="Heading 1 11" xfId="590"/>
    <cellStyle name="Heading 1 12" xfId="591"/>
    <cellStyle name="Heading 1 2" xfId="592"/>
    <cellStyle name="Heading 1 2 2" xfId="593"/>
    <cellStyle name="Heading 1 2 3" xfId="594"/>
    <cellStyle name="Heading 1 3" xfId="595"/>
    <cellStyle name="Heading 1 3 2" xfId="596"/>
    <cellStyle name="Heading 1 3 3" xfId="597"/>
    <cellStyle name="Heading 1 4" xfId="598"/>
    <cellStyle name="Heading 1 4 2" xfId="599"/>
    <cellStyle name="Heading 1 4 3" xfId="600"/>
    <cellStyle name="Heading 1 5" xfId="601"/>
    <cellStyle name="Heading 1 6" xfId="602"/>
    <cellStyle name="Heading 1 7" xfId="603"/>
    <cellStyle name="Heading 1 8" xfId="604"/>
    <cellStyle name="Heading 1 9" xfId="605"/>
    <cellStyle name="Heading 2 10" xfId="606"/>
    <cellStyle name="Heading 2 11" xfId="607"/>
    <cellStyle name="Heading 2 12" xfId="608"/>
    <cellStyle name="Heading 2 2" xfId="609"/>
    <cellStyle name="Heading 2 2 2" xfId="610"/>
    <cellStyle name="Heading 2 2 3" xfId="611"/>
    <cellStyle name="Heading 2 3" xfId="612"/>
    <cellStyle name="Heading 2 3 2" xfId="613"/>
    <cellStyle name="Heading 2 3 3" xfId="614"/>
    <cellStyle name="Heading 2 4" xfId="615"/>
    <cellStyle name="Heading 2 4 2" xfId="616"/>
    <cellStyle name="Heading 2 4 3" xfId="617"/>
    <cellStyle name="Heading 2 5" xfId="618"/>
    <cellStyle name="Heading 2 6" xfId="619"/>
    <cellStyle name="Heading 2 7" xfId="620"/>
    <cellStyle name="Heading 2 8" xfId="621"/>
    <cellStyle name="Heading 2 9" xfId="622"/>
    <cellStyle name="Heading 3 10" xfId="623"/>
    <cellStyle name="Heading 3 11" xfId="624"/>
    <cellStyle name="Heading 3 12" xfId="625"/>
    <cellStyle name="Heading 3 2" xfId="626"/>
    <cellStyle name="Heading 3 2 2" xfId="627"/>
    <cellStyle name="Heading 3 2 3" xfId="628"/>
    <cellStyle name="Heading 3 3" xfId="629"/>
    <cellStyle name="Heading 3 3 2" xfId="630"/>
    <cellStyle name="Heading 3 3 3" xfId="631"/>
    <cellStyle name="Heading 3 4" xfId="632"/>
    <cellStyle name="Heading 3 4 2" xfId="633"/>
    <cellStyle name="Heading 3 4 3" xfId="634"/>
    <cellStyle name="Heading 3 5" xfId="635"/>
    <cellStyle name="Heading 3 6" xfId="636"/>
    <cellStyle name="Heading 3 7" xfId="637"/>
    <cellStyle name="Heading 3 8" xfId="638"/>
    <cellStyle name="Heading 3 9" xfId="639"/>
    <cellStyle name="Heading 4 10" xfId="640"/>
    <cellStyle name="Heading 4 11" xfId="641"/>
    <cellStyle name="Heading 4 12" xfId="642"/>
    <cellStyle name="Heading 4 2" xfId="643"/>
    <cellStyle name="Heading 4 2 2" xfId="644"/>
    <cellStyle name="Heading 4 2 3" xfId="645"/>
    <cellStyle name="Heading 4 3" xfId="646"/>
    <cellStyle name="Heading 4 3 2" xfId="647"/>
    <cellStyle name="Heading 4 3 3" xfId="648"/>
    <cellStyle name="Heading 4 4" xfId="649"/>
    <cellStyle name="Heading 4 4 2" xfId="650"/>
    <cellStyle name="Heading 4 4 3" xfId="651"/>
    <cellStyle name="Heading 4 5" xfId="652"/>
    <cellStyle name="Heading 4 6" xfId="653"/>
    <cellStyle name="Heading 4 7" xfId="654"/>
    <cellStyle name="Heading 4 8" xfId="655"/>
    <cellStyle name="Heading 4 9" xfId="656"/>
    <cellStyle name="Hidden" xfId="657"/>
    <cellStyle name="Ieșire" xfId="658"/>
    <cellStyle name="Input 10" xfId="659"/>
    <cellStyle name="Input 11" xfId="660"/>
    <cellStyle name="Input 12" xfId="661"/>
    <cellStyle name="Input 2" xfId="662"/>
    <cellStyle name="Input 2 2" xfId="663"/>
    <cellStyle name="Input 2 3" xfId="664"/>
    <cellStyle name="Input 3" xfId="665"/>
    <cellStyle name="Input 3 2" xfId="666"/>
    <cellStyle name="Input 3 3" xfId="667"/>
    <cellStyle name="Input 4" xfId="668"/>
    <cellStyle name="Input 4 2" xfId="669"/>
    <cellStyle name="Input 4 3" xfId="670"/>
    <cellStyle name="Input 5" xfId="671"/>
    <cellStyle name="Input 6" xfId="672"/>
    <cellStyle name="Input 7" xfId="673"/>
    <cellStyle name="Input 8" xfId="674"/>
    <cellStyle name="Input 9" xfId="675"/>
    <cellStyle name="Intrare" xfId="676"/>
    <cellStyle name="Linked Cell 10" xfId="677"/>
    <cellStyle name="Linked Cell 11" xfId="678"/>
    <cellStyle name="Linked Cell 12" xfId="679"/>
    <cellStyle name="Linked Cell 2" xfId="680"/>
    <cellStyle name="Linked Cell 2 2" xfId="681"/>
    <cellStyle name="Linked Cell 2 3" xfId="682"/>
    <cellStyle name="Linked Cell 3" xfId="683"/>
    <cellStyle name="Linked Cell 3 2" xfId="684"/>
    <cellStyle name="Linked Cell 3 3" xfId="685"/>
    <cellStyle name="Linked Cell 4" xfId="686"/>
    <cellStyle name="Linked Cell 4 2" xfId="687"/>
    <cellStyle name="Linked Cell 4 3" xfId="688"/>
    <cellStyle name="Linked Cell 5" xfId="689"/>
    <cellStyle name="Linked Cell 6" xfId="690"/>
    <cellStyle name="Linked Cell 7" xfId="691"/>
    <cellStyle name="Linked Cell 8" xfId="692"/>
    <cellStyle name="Linked Cell 9" xfId="693"/>
    <cellStyle name="Neutral 10" xfId="694"/>
    <cellStyle name="Neutral 11" xfId="695"/>
    <cellStyle name="Neutral 12" xfId="696"/>
    <cellStyle name="Neutral 2" xfId="697"/>
    <cellStyle name="Neutral 2 2" xfId="698"/>
    <cellStyle name="Neutral 2 3" xfId="699"/>
    <cellStyle name="Neutral 3" xfId="700"/>
    <cellStyle name="Neutral 3 2" xfId="701"/>
    <cellStyle name="Neutral 3 3" xfId="702"/>
    <cellStyle name="Neutral 4" xfId="703"/>
    <cellStyle name="Neutral 4 2" xfId="704"/>
    <cellStyle name="Neutral 4 3" xfId="705"/>
    <cellStyle name="Neutral 5" xfId="706"/>
    <cellStyle name="Neutral 6" xfId="707"/>
    <cellStyle name="Neutral 7" xfId="708"/>
    <cellStyle name="Neutral 8" xfId="709"/>
    <cellStyle name="Neutral 9" xfId="710"/>
    <cellStyle name="Neutru" xfId="711"/>
    <cellStyle name="Normal" xfId="0" builtinId="0"/>
    <cellStyle name="Normal - Style1" xfId="712"/>
    <cellStyle name="Normal 10" xfId="713"/>
    <cellStyle name="Normal 11" xfId="714"/>
    <cellStyle name="Normal 12" xfId="715"/>
    <cellStyle name="Normal 13" xfId="716"/>
    <cellStyle name="Normal 14" xfId="717"/>
    <cellStyle name="Normal 15" xfId="718"/>
    <cellStyle name="Normal 16" xfId="719"/>
    <cellStyle name="Normal 17" xfId="720"/>
    <cellStyle name="Normal 2" xfId="721"/>
    <cellStyle name="Normal 2 10" xfId="722"/>
    <cellStyle name="Normal 2 2" xfId="723"/>
    <cellStyle name="Normal 2 3" xfId="724"/>
    <cellStyle name="Normal 2_Estimations TUD - District 6 TRP 06.08.09" xfId="725"/>
    <cellStyle name="Normal 3" xfId="726"/>
    <cellStyle name="Normal 3 2" xfId="727"/>
    <cellStyle name="Normal 4" xfId="728"/>
    <cellStyle name="Normal 4 2" xfId="729"/>
    <cellStyle name="Normal 4 3" xfId="730"/>
    <cellStyle name="Normal 5" xfId="731"/>
    <cellStyle name="Normal 6" xfId="732"/>
    <cellStyle name="Normal 7" xfId="733"/>
    <cellStyle name="Normal 8" xfId="734"/>
    <cellStyle name="Normal 9" xfId="735"/>
    <cellStyle name="Normal_Anexa 1.3 - SG Calcul grd.indt 12.04.2010" xfId="2"/>
    <cellStyle name="Normal_Anexa 1.4 - SG Serviciul Datoriei Publice 12.04.2010" xfId="1"/>
    <cellStyle name="Normale 2" xfId="736"/>
    <cellStyle name="Notă" xfId="737"/>
    <cellStyle name="Note 10" xfId="738"/>
    <cellStyle name="Note 11" xfId="739"/>
    <cellStyle name="Note 12" xfId="740"/>
    <cellStyle name="Note 2" xfId="741"/>
    <cellStyle name="Note 3" xfId="742"/>
    <cellStyle name="Note 4" xfId="743"/>
    <cellStyle name="Note 5" xfId="744"/>
    <cellStyle name="Note 6" xfId="745"/>
    <cellStyle name="Note 7" xfId="746"/>
    <cellStyle name="Note 8" xfId="747"/>
    <cellStyle name="Note 9" xfId="748"/>
    <cellStyle name="Output 10" xfId="749"/>
    <cellStyle name="Output 11" xfId="750"/>
    <cellStyle name="Output 12" xfId="751"/>
    <cellStyle name="Output 2" xfId="752"/>
    <cellStyle name="Output 2 2" xfId="753"/>
    <cellStyle name="Output 2 3" xfId="754"/>
    <cellStyle name="Output 3" xfId="755"/>
    <cellStyle name="Output 3 2" xfId="756"/>
    <cellStyle name="Output 3 3" xfId="757"/>
    <cellStyle name="Output 4" xfId="758"/>
    <cellStyle name="Output 4 2" xfId="759"/>
    <cellStyle name="Output 4 3" xfId="760"/>
    <cellStyle name="Output 5" xfId="761"/>
    <cellStyle name="Output 6" xfId="762"/>
    <cellStyle name="Output 7" xfId="763"/>
    <cellStyle name="Output 8" xfId="764"/>
    <cellStyle name="Output 9" xfId="765"/>
    <cellStyle name="Percent [1]" xfId="766"/>
    <cellStyle name="Percent [2]" xfId="767"/>
    <cellStyle name="Percent [3]" xfId="768"/>
    <cellStyle name="Percent 2" xfId="769"/>
    <cellStyle name="Percent 3" xfId="770"/>
    <cellStyle name="Percent 4" xfId="771"/>
    <cellStyle name="Percent 5" xfId="772"/>
    <cellStyle name="Percent 6" xfId="773"/>
    <cellStyle name="Text [Bullet]" xfId="774"/>
    <cellStyle name="Text [Dash]" xfId="775"/>
    <cellStyle name="Text [Em-Dash]" xfId="776"/>
    <cellStyle name="Text avertisment" xfId="777"/>
    <cellStyle name="Text explicativ" xfId="778"/>
    <cellStyle name="Times" xfId="779"/>
    <cellStyle name="Times [1]" xfId="780"/>
    <cellStyle name="Times [2]" xfId="781"/>
    <cellStyle name="Times_Evolutie 2003-2007 pt raport 2006" xfId="782"/>
    <cellStyle name="Title 10" xfId="783"/>
    <cellStyle name="Title 11" xfId="784"/>
    <cellStyle name="Title 12" xfId="785"/>
    <cellStyle name="Title 2" xfId="786"/>
    <cellStyle name="Title 2 2" xfId="787"/>
    <cellStyle name="Title 2 3" xfId="788"/>
    <cellStyle name="Title 3" xfId="789"/>
    <cellStyle name="Title 3 2" xfId="790"/>
    <cellStyle name="Title 3 3" xfId="791"/>
    <cellStyle name="Title 4" xfId="792"/>
    <cellStyle name="Title 4 2" xfId="793"/>
    <cellStyle name="Title 4 3" xfId="794"/>
    <cellStyle name="Title 5" xfId="795"/>
    <cellStyle name="Title 6" xfId="796"/>
    <cellStyle name="Title 7" xfId="797"/>
    <cellStyle name="Title 8" xfId="798"/>
    <cellStyle name="Title 9" xfId="799"/>
    <cellStyle name="Titlu" xfId="800"/>
    <cellStyle name="Titlu 1" xfId="801"/>
    <cellStyle name="Titlu 2" xfId="802"/>
    <cellStyle name="Titlu 3" xfId="803"/>
    <cellStyle name="Titlu 4" xfId="804"/>
    <cellStyle name="Total 10" xfId="805"/>
    <cellStyle name="Total 11" xfId="806"/>
    <cellStyle name="Total 12" xfId="807"/>
    <cellStyle name="Total 2" xfId="808"/>
    <cellStyle name="Total 2 2" xfId="809"/>
    <cellStyle name="Total 2 3" xfId="810"/>
    <cellStyle name="Total 3" xfId="811"/>
    <cellStyle name="Total 3 2" xfId="812"/>
    <cellStyle name="Total 3 3" xfId="813"/>
    <cellStyle name="Total 4" xfId="814"/>
    <cellStyle name="Total 4 2" xfId="815"/>
    <cellStyle name="Total 4 3" xfId="816"/>
    <cellStyle name="Total 5" xfId="817"/>
    <cellStyle name="Total 6" xfId="818"/>
    <cellStyle name="Total 7" xfId="819"/>
    <cellStyle name="Total 8" xfId="820"/>
    <cellStyle name="Total 9" xfId="821"/>
    <cellStyle name="Valoare" xfId="822"/>
    <cellStyle name="Valuta 2" xfId="823"/>
    <cellStyle name="Verificare celulă" xfId="824"/>
    <cellStyle name="Virgulă_BUGET 2004 PE TRIMESTRE" xfId="825"/>
    <cellStyle name="Warning Text 10" xfId="826"/>
    <cellStyle name="Warning Text 11" xfId="827"/>
    <cellStyle name="Warning Text 12" xfId="828"/>
    <cellStyle name="Warning Text 2" xfId="829"/>
    <cellStyle name="Warning Text 2 2" xfId="830"/>
    <cellStyle name="Warning Text 2 3" xfId="831"/>
    <cellStyle name="Warning Text 3" xfId="832"/>
    <cellStyle name="Warning Text 3 2" xfId="833"/>
    <cellStyle name="Warning Text 3 3" xfId="834"/>
    <cellStyle name="Warning Text 4" xfId="835"/>
    <cellStyle name="Warning Text 4 2" xfId="836"/>
    <cellStyle name="Warning Text 4 3" xfId="837"/>
    <cellStyle name="Warning Text 5" xfId="838"/>
    <cellStyle name="Warning Text 6" xfId="839"/>
    <cellStyle name="Warning Text 7" xfId="840"/>
    <cellStyle name="Warning Text 8" xfId="841"/>
    <cellStyle name="Warning Text 9" xfId="842"/>
    <cellStyle name="ハイパーリンク" xfId="843"/>
    <cellStyle name="표준_Korean Portfolio II" xfId="844"/>
    <cellStyle name="桁?切り_SB" xfId="845"/>
    <cellStyle name="桁区切り_SB" xfId="846"/>
    <cellStyle name="標準_A" xfId="847"/>
    <cellStyle name="表旨巧・・ハイパーリンク" xfId="848"/>
    <cellStyle name="表示済みのハイパーリンク" xfId="8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DU%2010.03.2019\radu%2025.04.206\primarii\AZUGA\Grad%20max%20indat%20AZUGA%2001.03.20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k%20birnbaum/Desktop/BaiaMareenglexe/Romanian%20Financial%20Analysis%20Mode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JPY%201_31_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DOCUME~1/munday/LOCALS~1/Temp/final%2012-31-02%20fund%20iv%20internat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TEMP/TEMP/TEMP/Asset%20Tracking%20Europ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deling\Bacau-primaria\Bacau%20finalizate\Prezentari%20municipalitati\desktop%20vechi\municipalitati\Tg.Mures\Credit%20analysis%20model%20TgMures%203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bookworld\publicfull\modeling\Bacau-primaria\Bacau%20finalizate\Prezentari%20municipalitati\desktop%20vechi\municipalitati\Tg.Mures\Credit%20analysis%20model%20TgMures%203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ndreea.anton\Local%20Settings\Temporary%20Internet%20Files\OLKB9\Petrocart_Bk%20cas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KRW%201_31_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deling\Piatr%20Neamt%20City\Piatra%20Neamt%20modelare%20finalizata\Piatra%20Neamt%20rapoarte%20finalizate%20FINAL\PiatraNeamt%20-%202006%20raport%20R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hai%20Tudorancea/AppData/Local/Microsoft/Windows/Temporary%20Internet%20Files/OLK7CD/Piatra%20Neamt%20modelare%20finalizata/Piatra%20Neamt%20rapoarte%20finalizate%20FINAL/PiatraNeamt%20-%202006%20raport%20R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a/InvestitiiPS1/2009/R6_18august/Diana/InvestitiiPS1/2005/Rectificare_09dec05/BugetLocal_R9_22dec05/2002/Rectificare5_decVirare2/Autofinantare_nov/A_ANEXA3_nov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banking/Tadavarthy/New/Domestic_New/Inputs(Intl&amp;Dom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 indatorare"/>
      <sheetName val="credit samtid"/>
      <sheetName val="credit bcr"/>
      <sheetName val="garantie SUSA"/>
      <sheetName val="credit nou"/>
      <sheetName val="centralizare"/>
      <sheetName val="SD Azuga 10 ani"/>
      <sheetName val="1.3"/>
      <sheetName val="1.4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159.63455999999999</v>
          </cell>
          <cell r="C5">
            <v>159.63455999999999</v>
          </cell>
          <cell r="D5">
            <v>159.63455999999999</v>
          </cell>
          <cell r="E5">
            <v>159.63455999999999</v>
          </cell>
          <cell r="F5">
            <v>159.63455999999999</v>
          </cell>
          <cell r="G5">
            <v>159.63455999999999</v>
          </cell>
          <cell r="H5">
            <v>119.72592</v>
          </cell>
        </row>
        <row r="6">
          <cell r="B6">
            <v>44.508866291835616</v>
          </cell>
          <cell r="C6">
            <v>37.422075828821917</v>
          </cell>
          <cell r="D6">
            <v>30.373335247232873</v>
          </cell>
          <cell r="E6">
            <v>23.42923188723287</v>
          </cell>
          <cell r="F6">
            <v>16.485128527232867</v>
          </cell>
          <cell r="G6">
            <v>9.5695626259725906</v>
          </cell>
          <cell r="H6">
            <v>2.5969174214794428</v>
          </cell>
        </row>
        <row r="9">
          <cell r="B9">
            <v>62.517480000000006</v>
          </cell>
          <cell r="C9">
            <v>31.258740000000003</v>
          </cell>
        </row>
        <row r="10">
          <cell r="B10">
            <v>1.6142896105972222</v>
          </cell>
          <cell r="C10">
            <v>0.22585163231944447</v>
          </cell>
        </row>
        <row r="14">
          <cell r="B14">
            <v>0</v>
          </cell>
          <cell r="C14">
            <v>107.14285714285714</v>
          </cell>
          <cell r="D14">
            <v>214.28571428571433</v>
          </cell>
          <cell r="E14">
            <v>214.28571428571433</v>
          </cell>
          <cell r="F14">
            <v>214.28571428571433</v>
          </cell>
          <cell r="G14">
            <v>214.28571428571433</v>
          </cell>
          <cell r="H14">
            <v>214.28571428571433</v>
          </cell>
          <cell r="I14">
            <v>214.28571428571433</v>
          </cell>
          <cell r="J14">
            <v>107.14285714285714</v>
          </cell>
        </row>
        <row r="15">
          <cell r="B15">
            <v>33.332708333333336</v>
          </cell>
          <cell r="C15">
            <v>98.095758928571414</v>
          </cell>
          <cell r="D15">
            <v>85.683576388888824</v>
          </cell>
          <cell r="E15">
            <v>71.496374007936353</v>
          </cell>
          <cell r="F15">
            <v>57.309171626983982</v>
          </cell>
          <cell r="G15">
            <v>43.254771825396688</v>
          </cell>
          <cell r="H15">
            <v>28.934766865079236</v>
          </cell>
          <cell r="I15">
            <v>14.747564484126862</v>
          </cell>
          <cell r="J15">
            <v>2.0471031746031141</v>
          </cell>
        </row>
        <row r="16">
          <cell r="B16">
            <v>30</v>
          </cell>
        </row>
      </sheetData>
      <sheetData sheetId="6">
        <row r="8">
          <cell r="N8">
            <v>0</v>
          </cell>
        </row>
        <row r="9">
          <cell r="N9">
            <v>0</v>
          </cell>
        </row>
      </sheetData>
      <sheetData sheetId="7">
        <row r="2">
          <cell r="B2" t="str">
            <v>UAT ORAS AZUGA</v>
          </cell>
        </row>
        <row r="3">
          <cell r="B3" t="str">
            <v>Judetul PRAHOVA</v>
          </cell>
        </row>
        <row r="20">
          <cell r="H20">
            <v>2019</v>
          </cell>
          <cell r="I20">
            <v>2020</v>
          </cell>
          <cell r="J20">
            <v>2021</v>
          </cell>
          <cell r="K20">
            <v>2022</v>
          </cell>
          <cell r="L20">
            <v>2023</v>
          </cell>
          <cell r="M20">
            <v>2024</v>
          </cell>
          <cell r="N20">
            <v>2025</v>
          </cell>
          <cell r="O20">
            <v>2026</v>
          </cell>
        </row>
        <row r="29">
          <cell r="B29" t="str">
            <v>Date financiare valabile la 31.05.2019</v>
          </cell>
        </row>
        <row r="37">
          <cell r="D37" t="str">
            <v>Barbu Ciprian-George</v>
          </cell>
        </row>
      </sheetData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Sheet 2"/>
      <sheetName val="Sheet 3"/>
      <sheetName val="Sheet 4"/>
      <sheetName val="Sheet 5"/>
      <sheetName val="Date"/>
      <sheetName val="&quot;Cash Flow&quot;"/>
      <sheetName val="Bilant"/>
      <sheetName val="PIC"/>
      <sheetName val="Previziuni"/>
      <sheetName val="Ipoteze"/>
      <sheetName val="Tendinte"/>
      <sheetName val="Definitii"/>
      <sheetName val="_Cash Flow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MTM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>
        <row r="15">
          <cell r="F15">
            <v>133.78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V Summary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UP _ Fund II"/>
      <sheetName val="Instructions"/>
      <sheetName val="KEY"/>
      <sheetName val="Summary - By Fund"/>
      <sheetName val="Summary - By Type"/>
      <sheetName val="Summary - By Country"/>
      <sheetName val="ROLLUP - Fund I"/>
      <sheetName val="ROLLUP - Fund II"/>
      <sheetName val="ROLLUP-Fund III"/>
      <sheetName val="ROLLUP - Fund IV"/>
      <sheetName val="Chart III"/>
      <sheetName val="Appold"/>
      <sheetName val="CV Solaia"/>
      <sheetName val="CV Cometa"/>
      <sheetName val="Carosib"/>
      <sheetName val="CV Iron-Fonspa"/>
      <sheetName val="Barbaresco"/>
      <sheetName val="MSC Hold "/>
      <sheetName val="ImmoUno"/>
      <sheetName val="Immobil Due"/>
      <sheetName val="MSMC Tre"/>
      <sheetName val="Parnasi"/>
      <sheetName val="RCS"/>
      <sheetName val="Birmann"/>
      <sheetName val="Ausone"/>
      <sheetName val="St Denis"/>
      <sheetName val="Vincennes#2"/>
      <sheetName val="Petrus"/>
      <sheetName val="MSCG"/>
      <sheetName val="Bercy Expo"/>
      <sheetName val="Wellington"/>
      <sheetName val="Punch Taverns"/>
      <sheetName val="ImmoScout"/>
      <sheetName val="MetroNexus"/>
      <sheetName val="Recoletos"/>
      <sheetName val="Ortega"/>
      <sheetName val="Fleming"/>
      <sheetName val="GEMS"/>
      <sheetName val="Semapa"/>
      <sheetName val="Domovial"/>
      <sheetName val="Montparnasse"/>
      <sheetName val="Alban Gate UK"/>
      <sheetName val="India Docks UK"/>
      <sheetName val="Capitole"/>
      <sheetName val="Wigmore"/>
      <sheetName val="Chart -Acqu-dispo Europe"/>
      <sheetName val="Millennium"/>
      <sheetName val="Margaux"/>
      <sheetName val="Berkeley"/>
      <sheetName val="Corton"/>
      <sheetName val="MSMC-Luce"/>
      <sheetName val="Banca di Roma"/>
      <sheetName val="RAS Portfolio"/>
      <sheetName val="Do Not Print ROLLUP  Fund I LC"/>
      <sheetName val="Do Not Print ROLLUP  Fund II LC"/>
      <sheetName val="Do Not Print ROLLUP Fund III LC"/>
      <sheetName val="Do Not Print ROLLUP  Fund IV 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 6_Condensed Budge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 6_Condensed Budget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i"/>
      <sheetName val="Esalonare"/>
      <sheetName val="Credite TML"/>
      <sheetName val="CPP_Bk case"/>
      <sheetName val="CF Bank case"/>
      <sheetName val="Cr 4,4"/>
      <sheetName val="Cr 3"/>
      <sheetName val="CPP client refacut"/>
      <sheetName val="CF client"/>
      <sheetName val="Date I"/>
      <sheetName val="intern_export"/>
      <sheetName val="cont client"/>
      <sheetName val="Productie(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0">
          <cell r="B20">
            <v>4.2484998151754905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Sheet1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>
        <row r="15">
          <cell r="F15">
            <v>1314.4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prins"/>
      <sheetName val="Consiliul Local"/>
      <sheetName val="Economico-Administrativ"/>
      <sheetName val="Rezumat"/>
      <sheetName val="Graph V_C"/>
      <sheetName val="Evolutie venituri"/>
      <sheetName val="Venituri detalii"/>
      <sheetName val="Evolutie cheltuieli"/>
      <sheetName val="Cheltuieli detalii"/>
      <sheetName val="Balanta V_C"/>
      <sheetName val="Ratio"/>
      <sheetName val="Serviciul Datoriei"/>
      <sheetName val="Glosar de termeni"/>
      <sheetName val="Disclaimer"/>
      <sheetName val="Evolutie V_C 2003_20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prins"/>
      <sheetName val="Consiliul Local"/>
      <sheetName val="Economico-Administrativ"/>
      <sheetName val="Graph V_C"/>
      <sheetName val="Evolutie venituri"/>
      <sheetName val="Venituri detalii"/>
      <sheetName val="Evolutie cheltuieli"/>
      <sheetName val="Cheltuieli detalii"/>
      <sheetName val="Balanta V_C"/>
      <sheetName val="Ratio"/>
      <sheetName val="Serviciul Datoriei"/>
      <sheetName val="Glosar de termeni"/>
      <sheetName val="Disclaimer"/>
      <sheetName val="Evolutie V_C 2003_2007 "/>
      <sheetName val="Rezu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AUTO"/>
      <sheetName val="ps1"/>
      <sheetName val="adp"/>
      <sheetName val="ExtraScoli"/>
      <sheetName val="invatamant"/>
    </sheetNames>
    <sheetDataSet>
      <sheetData sheetId="0" refreshError="1"/>
      <sheetData sheetId="1" refreshError="1"/>
      <sheetData sheetId="2" refreshError="1"/>
      <sheetData sheetId="3">
        <row r="150">
          <cell r="B150" t="str">
            <v>NUCLEUL "SFANTUL SAVA"</v>
          </cell>
        </row>
      </sheetData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rint Macros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5"/>
  <sheetViews>
    <sheetView tabSelected="1" view="pageBreakPreview" topLeftCell="A19" zoomScaleSheetLayoutView="100" workbookViewId="0">
      <selection activeCell="M30" sqref="M30"/>
    </sheetView>
  </sheetViews>
  <sheetFormatPr defaultColWidth="9.140625" defaultRowHeight="12.75"/>
  <cols>
    <col min="1" max="1" width="5" style="1" customWidth="1"/>
    <col min="2" max="2" width="42.7109375" style="3" customWidth="1"/>
    <col min="3" max="4" width="9.28515625" style="3" bestFit="1" customWidth="1"/>
    <col min="5" max="5" width="10.42578125" style="3" bestFit="1" customWidth="1"/>
    <col min="6" max="6" width="11.140625" style="3" bestFit="1" customWidth="1"/>
    <col min="7" max="7" width="10.85546875" style="3" bestFit="1" customWidth="1"/>
    <col min="8" max="8" width="10.28515625" style="3" customWidth="1"/>
    <col min="9" max="9" width="10.85546875" style="3" bestFit="1" customWidth="1"/>
    <col min="10" max="11" width="10.85546875" style="3" customWidth="1"/>
    <col min="12" max="12" width="11.140625" style="3" customWidth="1"/>
    <col min="13" max="16384" width="9.140625" style="3"/>
  </cols>
  <sheetData>
    <row r="2" spans="1:12" ht="15.75">
      <c r="B2" s="2" t="str">
        <f>'[1]1.3'!B2</f>
        <v>UAT ORAS AZUGA</v>
      </c>
    </row>
    <row r="3" spans="1:12" ht="18">
      <c r="B3" s="2" t="str">
        <f>'[1]1.3'!B3</f>
        <v>Judetul PRAHOVA</v>
      </c>
      <c r="H3" s="4" t="s">
        <v>0</v>
      </c>
    </row>
    <row r="4" spans="1:12"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2.75" customHeight="1">
      <c r="A9" s="6" t="s">
        <v>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1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1.25" customHeight="1"/>
    <row r="12" spans="1:12" ht="15" customHeight="1">
      <c r="A12" s="7" t="s">
        <v>2</v>
      </c>
      <c r="B12" s="8" t="s">
        <v>3</v>
      </c>
      <c r="C12" s="9" t="s">
        <v>4</v>
      </c>
      <c r="D12" s="10"/>
      <c r="E12" s="10"/>
      <c r="F12" s="10"/>
      <c r="G12" s="10"/>
      <c r="H12" s="10"/>
      <c r="I12" s="10"/>
      <c r="J12" s="10"/>
      <c r="K12" s="10"/>
      <c r="L12" s="11"/>
    </row>
    <row r="13" spans="1:12" ht="15">
      <c r="A13" s="7"/>
      <c r="B13" s="12"/>
      <c r="C13" s="13">
        <f>'[1]1.3'!H20</f>
        <v>2019</v>
      </c>
      <c r="D13" s="13">
        <f>'[1]1.3'!I20</f>
        <v>2020</v>
      </c>
      <c r="E13" s="13">
        <f>'[1]1.3'!J20</f>
        <v>2021</v>
      </c>
      <c r="F13" s="13">
        <f>'[1]1.3'!K20</f>
        <v>2022</v>
      </c>
      <c r="G13" s="13">
        <f>'[1]1.3'!L20</f>
        <v>2023</v>
      </c>
      <c r="H13" s="13">
        <f>'[1]1.3'!M20</f>
        <v>2024</v>
      </c>
      <c r="I13" s="13">
        <f>'[1]1.3'!N20</f>
        <v>2025</v>
      </c>
      <c r="J13" s="13">
        <f>'[1]1.3'!O20</f>
        <v>2026</v>
      </c>
      <c r="K13" s="13">
        <f>J13+1</f>
        <v>2027</v>
      </c>
      <c r="L13" s="13">
        <f>K13+1</f>
        <v>2028</v>
      </c>
    </row>
    <row r="14" spans="1:12" ht="45">
      <c r="A14" s="14">
        <v>1</v>
      </c>
      <c r="B14" s="15" t="s">
        <v>5</v>
      </c>
      <c r="C14" s="16">
        <f>SUM(C15:C17)</f>
        <v>268.27519590243287</v>
      </c>
      <c r="D14" s="16">
        <f t="shared" ref="D14:L14" si="0">SUM(D15:D17)</f>
        <v>228.54122746114137</v>
      </c>
      <c r="E14" s="16">
        <f t="shared" si="0"/>
        <v>190.00789524723285</v>
      </c>
      <c r="F14" s="16">
        <f t="shared" si="0"/>
        <v>183.06379188723287</v>
      </c>
      <c r="G14" s="16">
        <f t="shared" si="0"/>
        <v>176.11968852723285</v>
      </c>
      <c r="H14" s="16">
        <f t="shared" si="0"/>
        <v>169.20412262597259</v>
      </c>
      <c r="I14" s="16">
        <f t="shared" si="0"/>
        <v>122.32283742147945</v>
      </c>
      <c r="J14" s="16">
        <f t="shared" si="0"/>
        <v>0</v>
      </c>
      <c r="K14" s="16">
        <f t="shared" si="0"/>
        <v>0</v>
      </c>
      <c r="L14" s="16">
        <f t="shared" si="0"/>
        <v>0</v>
      </c>
    </row>
    <row r="15" spans="1:12" ht="16.5" customHeight="1">
      <c r="A15" s="17"/>
      <c r="B15" s="18" t="s">
        <v>6</v>
      </c>
      <c r="C15" s="16">
        <f>C19+C23</f>
        <v>222.15204</v>
      </c>
      <c r="D15" s="16">
        <f t="shared" ref="D15:I15" si="1">D19+D23</f>
        <v>190.89330000000001</v>
      </c>
      <c r="E15" s="16">
        <f t="shared" si="1"/>
        <v>159.63455999999999</v>
      </c>
      <c r="F15" s="16">
        <f t="shared" si="1"/>
        <v>159.63455999999999</v>
      </c>
      <c r="G15" s="16">
        <f t="shared" si="1"/>
        <v>159.63455999999999</v>
      </c>
      <c r="H15" s="16">
        <f t="shared" si="1"/>
        <v>159.63455999999999</v>
      </c>
      <c r="I15" s="16">
        <f t="shared" si="1"/>
        <v>119.72592</v>
      </c>
      <c r="J15" s="16">
        <v>0</v>
      </c>
      <c r="K15" s="16">
        <v>0</v>
      </c>
      <c r="L15" s="16">
        <v>0</v>
      </c>
    </row>
    <row r="16" spans="1:12" ht="14.25">
      <c r="A16" s="17"/>
      <c r="B16" s="18" t="s">
        <v>7</v>
      </c>
      <c r="C16" s="16">
        <f t="shared" ref="C16:I17" si="2">C20+C24</f>
        <v>46.123155902432842</v>
      </c>
      <c r="D16" s="16">
        <f t="shared" si="2"/>
        <v>37.647927461141364</v>
      </c>
      <c r="E16" s="16">
        <f t="shared" si="2"/>
        <v>30.373335247232873</v>
      </c>
      <c r="F16" s="16">
        <f t="shared" si="2"/>
        <v>23.42923188723287</v>
      </c>
      <c r="G16" s="16">
        <f t="shared" si="2"/>
        <v>16.485128527232867</v>
      </c>
      <c r="H16" s="16">
        <f t="shared" si="2"/>
        <v>9.5695626259725906</v>
      </c>
      <c r="I16" s="16">
        <f t="shared" si="2"/>
        <v>2.5969174214794428</v>
      </c>
      <c r="J16" s="16">
        <v>0</v>
      </c>
      <c r="K16" s="16">
        <v>0</v>
      </c>
      <c r="L16" s="16">
        <v>0</v>
      </c>
    </row>
    <row r="17" spans="1:13" ht="14.25">
      <c r="A17" s="19"/>
      <c r="B17" s="18" t="s">
        <v>8</v>
      </c>
      <c r="C17" s="16">
        <f t="shared" si="2"/>
        <v>0</v>
      </c>
      <c r="D17" s="16">
        <f t="shared" si="2"/>
        <v>0</v>
      </c>
      <c r="E17" s="16">
        <f t="shared" si="2"/>
        <v>0</v>
      </c>
      <c r="F17" s="16">
        <f t="shared" si="2"/>
        <v>0</v>
      </c>
      <c r="G17" s="16">
        <f t="shared" si="2"/>
        <v>0</v>
      </c>
      <c r="H17" s="16">
        <f t="shared" si="2"/>
        <v>0</v>
      </c>
      <c r="I17" s="16">
        <f t="shared" si="2"/>
        <v>0</v>
      </c>
      <c r="J17" s="16">
        <f t="shared" ref="J17:L17" si="3">SUM(J21)</f>
        <v>0</v>
      </c>
      <c r="K17" s="16">
        <f t="shared" si="3"/>
        <v>0</v>
      </c>
      <c r="L17" s="16">
        <f t="shared" si="3"/>
        <v>0</v>
      </c>
    </row>
    <row r="18" spans="1:13" ht="28.5" customHeight="1">
      <c r="A18" s="20" t="s">
        <v>9</v>
      </c>
      <c r="B18" s="18" t="s">
        <v>10</v>
      </c>
      <c r="C18" s="16">
        <f t="shared" ref="C18:L18" si="4">SUM(C19:C21)</f>
        <v>204.14342629183562</v>
      </c>
      <c r="D18" s="16">
        <f t="shared" si="4"/>
        <v>197.05663582882192</v>
      </c>
      <c r="E18" s="16">
        <f t="shared" si="4"/>
        <v>190.00789524723285</v>
      </c>
      <c r="F18" s="16">
        <f t="shared" si="4"/>
        <v>183.06379188723287</v>
      </c>
      <c r="G18" s="16">
        <f t="shared" si="4"/>
        <v>176.11968852723285</v>
      </c>
      <c r="H18" s="16">
        <f t="shared" si="4"/>
        <v>169.20412262597259</v>
      </c>
      <c r="I18" s="16">
        <f t="shared" si="4"/>
        <v>122.32283742147945</v>
      </c>
      <c r="J18" s="16">
        <f t="shared" si="4"/>
        <v>0</v>
      </c>
      <c r="K18" s="16">
        <f t="shared" si="4"/>
        <v>0</v>
      </c>
      <c r="L18" s="16">
        <f t="shared" si="4"/>
        <v>0</v>
      </c>
    </row>
    <row r="19" spans="1:13" ht="14.25">
      <c r="A19" s="21"/>
      <c r="B19" s="22" t="s">
        <v>11</v>
      </c>
      <c r="C19" s="16">
        <f>[1]centralizare!B5</f>
        <v>159.63455999999999</v>
      </c>
      <c r="D19" s="16">
        <f>[1]centralizare!C5</f>
        <v>159.63455999999999</v>
      </c>
      <c r="E19" s="16">
        <f>[1]centralizare!D5</f>
        <v>159.63455999999999</v>
      </c>
      <c r="F19" s="16">
        <f>[1]centralizare!E5</f>
        <v>159.63455999999999</v>
      </c>
      <c r="G19" s="16">
        <f>[1]centralizare!F5</f>
        <v>159.63455999999999</v>
      </c>
      <c r="H19" s="16">
        <f>[1]centralizare!G5</f>
        <v>159.63455999999999</v>
      </c>
      <c r="I19" s="16">
        <f>[1]centralizare!H5</f>
        <v>119.72592</v>
      </c>
      <c r="J19" s="16">
        <f>[1]centralizare!I5</f>
        <v>0</v>
      </c>
      <c r="K19" s="16">
        <f>[1]centralizare!J5</f>
        <v>0</v>
      </c>
      <c r="L19" s="16">
        <f>[1]centralizare!K5</f>
        <v>0</v>
      </c>
    </row>
    <row r="20" spans="1:13" ht="14.25">
      <c r="A20" s="21"/>
      <c r="B20" s="22" t="s">
        <v>12</v>
      </c>
      <c r="C20" s="16">
        <f>[1]centralizare!B6</f>
        <v>44.508866291835616</v>
      </c>
      <c r="D20" s="16">
        <f>[1]centralizare!C6</f>
        <v>37.422075828821917</v>
      </c>
      <c r="E20" s="16">
        <f>[1]centralizare!D6</f>
        <v>30.373335247232873</v>
      </c>
      <c r="F20" s="16">
        <f>[1]centralizare!E6</f>
        <v>23.42923188723287</v>
      </c>
      <c r="G20" s="16">
        <f>[1]centralizare!F6</f>
        <v>16.485128527232867</v>
      </c>
      <c r="H20" s="16">
        <f>[1]centralizare!G6</f>
        <v>9.5695626259725906</v>
      </c>
      <c r="I20" s="16">
        <f>[1]centralizare!H6</f>
        <v>2.5969174214794428</v>
      </c>
      <c r="J20" s="16">
        <f>[1]centralizare!I6</f>
        <v>0</v>
      </c>
      <c r="K20" s="16">
        <f>[1]centralizare!J6</f>
        <v>0</v>
      </c>
      <c r="L20" s="16">
        <f>[1]centralizare!K6</f>
        <v>0</v>
      </c>
    </row>
    <row r="21" spans="1:13" ht="14.25">
      <c r="A21" s="23"/>
      <c r="B21" s="22" t="s">
        <v>13</v>
      </c>
      <c r="C21" s="16">
        <f>[1]centralizare!B7</f>
        <v>0</v>
      </c>
      <c r="D21" s="16">
        <f>[1]centralizare!C7</f>
        <v>0</v>
      </c>
      <c r="E21" s="16">
        <f>[1]centralizare!D7</f>
        <v>0</v>
      </c>
      <c r="F21" s="16">
        <f>[1]centralizare!E7</f>
        <v>0</v>
      </c>
      <c r="G21" s="16">
        <f>[1]centralizare!F7</f>
        <v>0</v>
      </c>
      <c r="H21" s="16">
        <f>[1]centralizare!G7</f>
        <v>0</v>
      </c>
      <c r="I21" s="16">
        <f>[1]centralizare!H7</f>
        <v>0</v>
      </c>
      <c r="J21" s="16">
        <f>[1]centralizare!I7</f>
        <v>0</v>
      </c>
      <c r="K21" s="16">
        <f>[1]centralizare!J7</f>
        <v>0</v>
      </c>
      <c r="L21" s="16">
        <f>[1]centralizare!K7</f>
        <v>0</v>
      </c>
    </row>
    <row r="22" spans="1:13" ht="31.5" customHeight="1">
      <c r="A22" s="20" t="s">
        <v>14</v>
      </c>
      <c r="B22" s="18" t="s">
        <v>15</v>
      </c>
      <c r="C22" s="16">
        <f t="shared" ref="C22:L22" si="5">SUM(C23:C25)</f>
        <v>64.131769610597232</v>
      </c>
      <c r="D22" s="16">
        <f t="shared" si="5"/>
        <v>31.484591632319447</v>
      </c>
      <c r="E22" s="16">
        <f t="shared" si="5"/>
        <v>0</v>
      </c>
      <c r="F22" s="16">
        <f t="shared" si="5"/>
        <v>0</v>
      </c>
      <c r="G22" s="16">
        <f t="shared" si="5"/>
        <v>0</v>
      </c>
      <c r="H22" s="16">
        <f t="shared" si="5"/>
        <v>0</v>
      </c>
      <c r="I22" s="16">
        <f t="shared" si="5"/>
        <v>0</v>
      </c>
      <c r="J22" s="16">
        <f t="shared" si="5"/>
        <v>0</v>
      </c>
      <c r="K22" s="16">
        <f t="shared" si="5"/>
        <v>0</v>
      </c>
      <c r="L22" s="16">
        <f t="shared" si="5"/>
        <v>0</v>
      </c>
    </row>
    <row r="23" spans="1:13" ht="14.25">
      <c r="A23" s="21"/>
      <c r="B23" s="22" t="s">
        <v>16</v>
      </c>
      <c r="C23" s="16">
        <f>[1]centralizare!B9</f>
        <v>62.517480000000006</v>
      </c>
      <c r="D23" s="16">
        <f>[1]centralizare!C9</f>
        <v>31.258740000000003</v>
      </c>
      <c r="E23" s="16">
        <f>[1]centralizare!D9</f>
        <v>0</v>
      </c>
      <c r="F23" s="16">
        <f>[1]centralizare!E9</f>
        <v>0</v>
      </c>
      <c r="G23" s="16">
        <f>[1]centralizare!F9</f>
        <v>0</v>
      </c>
      <c r="H23" s="16">
        <f>[1]centralizare!G9</f>
        <v>0</v>
      </c>
      <c r="I23" s="16">
        <f>[1]centralizare!H9</f>
        <v>0</v>
      </c>
      <c r="J23" s="16">
        <f>[1]centralizare!I9</f>
        <v>0</v>
      </c>
      <c r="K23" s="16">
        <f>[1]centralizare!J9</f>
        <v>0</v>
      </c>
      <c r="L23" s="16">
        <f>[1]centralizare!K9</f>
        <v>0</v>
      </c>
    </row>
    <row r="24" spans="1:13" ht="14.25">
      <c r="A24" s="21"/>
      <c r="B24" s="22" t="s">
        <v>17</v>
      </c>
      <c r="C24" s="16">
        <f>[1]centralizare!B10</f>
        <v>1.6142896105972222</v>
      </c>
      <c r="D24" s="16">
        <f>[1]centralizare!C10</f>
        <v>0.22585163231944447</v>
      </c>
      <c r="E24" s="16">
        <f>[1]centralizare!D10</f>
        <v>0</v>
      </c>
      <c r="F24" s="16">
        <f>[1]centralizare!E10</f>
        <v>0</v>
      </c>
      <c r="G24" s="16">
        <f>[1]centralizare!F10</f>
        <v>0</v>
      </c>
      <c r="H24" s="16">
        <f>[1]centralizare!G10</f>
        <v>0</v>
      </c>
      <c r="I24" s="16">
        <f>[1]centralizare!H10</f>
        <v>0</v>
      </c>
      <c r="J24" s="16">
        <f>[1]centralizare!I10</f>
        <v>0</v>
      </c>
      <c r="K24" s="16">
        <f>[1]centralizare!J10</f>
        <v>0</v>
      </c>
      <c r="L24" s="16">
        <f>[1]centralizare!K10</f>
        <v>0</v>
      </c>
    </row>
    <row r="25" spans="1:13" ht="14.25">
      <c r="A25" s="23"/>
      <c r="B25" s="22" t="s">
        <v>18</v>
      </c>
      <c r="C25" s="16">
        <f>[1]centralizare!B11</f>
        <v>0</v>
      </c>
      <c r="D25" s="16">
        <f>[1]centralizare!C11</f>
        <v>0</v>
      </c>
      <c r="E25" s="16">
        <f>[1]centralizare!D11</f>
        <v>0</v>
      </c>
      <c r="F25" s="16">
        <f>[1]centralizare!E11</f>
        <v>0</v>
      </c>
      <c r="G25" s="16">
        <f>[1]centralizare!F11</f>
        <v>0</v>
      </c>
      <c r="H25" s="16">
        <f>[1]centralizare!G11</f>
        <v>0</v>
      </c>
      <c r="I25" s="16">
        <f>[1]centralizare!H11</f>
        <v>0</v>
      </c>
      <c r="J25" s="16">
        <f>[1]centralizare!I11</f>
        <v>0</v>
      </c>
      <c r="K25" s="16">
        <f>[1]centralizare!J11</f>
        <v>0</v>
      </c>
      <c r="L25" s="16">
        <f>[1]centralizare!K11</f>
        <v>0</v>
      </c>
    </row>
    <row r="26" spans="1:13" ht="42.75">
      <c r="A26" s="20" t="s">
        <v>19</v>
      </c>
      <c r="B26" s="18" t="s">
        <v>20</v>
      </c>
      <c r="C26" s="16">
        <f>SUM(C27:C29)</f>
        <v>63.332708333333336</v>
      </c>
      <c r="D26" s="16">
        <f t="shared" ref="D26:L26" si="6">SUM(D27:D29)</f>
        <v>205.23861607142857</v>
      </c>
      <c r="E26" s="16">
        <f t="shared" si="6"/>
        <v>299.96929067460314</v>
      </c>
      <c r="F26" s="16">
        <f t="shared" si="6"/>
        <v>285.7820882936507</v>
      </c>
      <c r="G26" s="16">
        <f t="shared" si="6"/>
        <v>271.59488591269832</v>
      </c>
      <c r="H26" s="16">
        <f t="shared" si="6"/>
        <v>257.54048611111102</v>
      </c>
      <c r="I26" s="16">
        <f t="shared" si="6"/>
        <v>243.22048115079357</v>
      </c>
      <c r="J26" s="16">
        <f t="shared" si="6"/>
        <v>229.03327876984119</v>
      </c>
      <c r="K26" s="16">
        <f t="shared" si="6"/>
        <v>109.18996031746025</v>
      </c>
      <c r="L26" s="16">
        <f t="shared" si="6"/>
        <v>0</v>
      </c>
    </row>
    <row r="27" spans="1:13" ht="14.25">
      <c r="A27" s="21"/>
      <c r="B27" s="22" t="s">
        <v>21</v>
      </c>
      <c r="C27" s="16">
        <f>[1]centralizare!B14</f>
        <v>0</v>
      </c>
      <c r="D27" s="16">
        <f>[1]centralizare!C14</f>
        <v>107.14285714285714</v>
      </c>
      <c r="E27" s="16">
        <f>[1]centralizare!D14</f>
        <v>214.28571428571433</v>
      </c>
      <c r="F27" s="16">
        <f>[1]centralizare!E14</f>
        <v>214.28571428571433</v>
      </c>
      <c r="G27" s="16">
        <f>[1]centralizare!F14</f>
        <v>214.28571428571433</v>
      </c>
      <c r="H27" s="16">
        <f>[1]centralizare!G14</f>
        <v>214.28571428571433</v>
      </c>
      <c r="I27" s="16">
        <f>[1]centralizare!H14</f>
        <v>214.28571428571433</v>
      </c>
      <c r="J27" s="16">
        <f>[1]centralizare!I14</f>
        <v>214.28571428571433</v>
      </c>
      <c r="K27" s="16">
        <f>[1]centralizare!J14</f>
        <v>107.14285714285714</v>
      </c>
      <c r="L27" s="16">
        <f>'[1]SD Azuga 10 ani'!N8</f>
        <v>0</v>
      </c>
    </row>
    <row r="28" spans="1:13" ht="14.25">
      <c r="A28" s="21"/>
      <c r="B28" s="22" t="s">
        <v>22</v>
      </c>
      <c r="C28" s="16">
        <f>[1]centralizare!B15</f>
        <v>33.332708333333336</v>
      </c>
      <c r="D28" s="16">
        <f>[1]centralizare!C15</f>
        <v>98.095758928571414</v>
      </c>
      <c r="E28" s="16">
        <f>[1]centralizare!D15</f>
        <v>85.683576388888824</v>
      </c>
      <c r="F28" s="16">
        <f>[1]centralizare!E15</f>
        <v>71.496374007936353</v>
      </c>
      <c r="G28" s="16">
        <f>[1]centralizare!F15</f>
        <v>57.309171626983982</v>
      </c>
      <c r="H28" s="16">
        <f>[1]centralizare!G15</f>
        <v>43.254771825396688</v>
      </c>
      <c r="I28" s="16">
        <f>[1]centralizare!H15</f>
        <v>28.934766865079236</v>
      </c>
      <c r="J28" s="16">
        <f>[1]centralizare!I15</f>
        <v>14.747564484126862</v>
      </c>
      <c r="K28" s="16">
        <f>[1]centralizare!J15</f>
        <v>2.0471031746031141</v>
      </c>
      <c r="L28" s="16">
        <f>'[1]SD Azuga 10 ani'!N9</f>
        <v>0</v>
      </c>
    </row>
    <row r="29" spans="1:13" ht="14.25">
      <c r="A29" s="23"/>
      <c r="B29" s="22" t="s">
        <v>23</v>
      </c>
      <c r="C29" s="16">
        <f>[1]centralizare!B16</f>
        <v>30</v>
      </c>
      <c r="D29" s="16">
        <f>[1]centralizare!C16</f>
        <v>0</v>
      </c>
      <c r="E29" s="16">
        <f>[1]centralizare!D16</f>
        <v>0</v>
      </c>
      <c r="F29" s="16">
        <f>[1]centralizare!E16</f>
        <v>0</v>
      </c>
      <c r="G29" s="16">
        <f>[1]centralizare!F16</f>
        <v>0</v>
      </c>
      <c r="H29" s="16">
        <f>[1]centralizare!G16</f>
        <v>0</v>
      </c>
      <c r="I29" s="16">
        <f>[1]centralizare!H16</f>
        <v>0</v>
      </c>
      <c r="J29" s="16">
        <f>[1]centralizare!I16</f>
        <v>0</v>
      </c>
      <c r="K29" s="16">
        <f>[1]centralizare!J16</f>
        <v>0</v>
      </c>
      <c r="L29" s="16">
        <f>'[1]SD Azuga 10 ani'!N10</f>
        <v>0</v>
      </c>
    </row>
    <row r="30" spans="1:13" ht="30">
      <c r="A30" s="20" t="s">
        <v>24</v>
      </c>
      <c r="B30" s="15" t="s">
        <v>25</v>
      </c>
      <c r="C30" s="16">
        <f>SUM(C31:C33)</f>
        <v>331.60790423576617</v>
      </c>
      <c r="D30" s="16">
        <f t="shared" ref="D30:L30" si="7">SUM(D31:D33)</f>
        <v>433.77984353256994</v>
      </c>
      <c r="E30" s="16">
        <f t="shared" si="7"/>
        <v>489.977185921836</v>
      </c>
      <c r="F30" s="16">
        <f t="shared" si="7"/>
        <v>468.84588018088351</v>
      </c>
      <c r="G30" s="16">
        <f t="shared" si="7"/>
        <v>447.71457443993114</v>
      </c>
      <c r="H30" s="16">
        <f t="shared" si="7"/>
        <v>426.74460873708358</v>
      </c>
      <c r="I30" s="16">
        <f t="shared" si="7"/>
        <v>365.54331857227299</v>
      </c>
      <c r="J30" s="16">
        <f t="shared" si="7"/>
        <v>229.03327876984119</v>
      </c>
      <c r="K30" s="16">
        <f t="shared" si="7"/>
        <v>109.18996031746025</v>
      </c>
      <c r="L30" s="16">
        <f t="shared" si="7"/>
        <v>0</v>
      </c>
      <c r="M30" s="24"/>
    </row>
    <row r="31" spans="1:13" ht="14.25">
      <c r="A31" s="21"/>
      <c r="B31" s="22" t="s">
        <v>26</v>
      </c>
      <c r="C31" s="16">
        <f>C15+C27</f>
        <v>222.15204</v>
      </c>
      <c r="D31" s="16">
        <f t="shared" ref="D31:I31" si="8">D15+D27</f>
        <v>298.03615714285718</v>
      </c>
      <c r="E31" s="16">
        <f t="shared" si="8"/>
        <v>373.9202742857143</v>
      </c>
      <c r="F31" s="16">
        <f t="shared" si="8"/>
        <v>373.9202742857143</v>
      </c>
      <c r="G31" s="16">
        <f t="shared" si="8"/>
        <v>373.9202742857143</v>
      </c>
      <c r="H31" s="16">
        <f t="shared" si="8"/>
        <v>373.9202742857143</v>
      </c>
      <c r="I31" s="16">
        <f t="shared" si="8"/>
        <v>334.01163428571431</v>
      </c>
      <c r="J31" s="16">
        <f>SUM(J15,J27)</f>
        <v>214.28571428571433</v>
      </c>
      <c r="K31" s="16">
        <f>SUM(K15,K27)</f>
        <v>107.14285714285714</v>
      </c>
      <c r="L31" s="16">
        <f>SUM(L15,L27)</f>
        <v>0</v>
      </c>
    </row>
    <row r="32" spans="1:13" ht="14.25">
      <c r="A32" s="21"/>
      <c r="B32" s="22" t="s">
        <v>27</v>
      </c>
      <c r="C32" s="16">
        <f t="shared" ref="C32:I33" si="9">C16+C28</f>
        <v>79.455864235766171</v>
      </c>
      <c r="D32" s="16">
        <f t="shared" si="9"/>
        <v>135.74368638971276</v>
      </c>
      <c r="E32" s="16">
        <f t="shared" si="9"/>
        <v>116.0569116361217</v>
      </c>
      <c r="F32" s="16">
        <f t="shared" si="9"/>
        <v>94.925605895169227</v>
      </c>
      <c r="G32" s="16">
        <f t="shared" si="9"/>
        <v>73.794300154216842</v>
      </c>
      <c r="H32" s="16">
        <f t="shared" si="9"/>
        <v>52.824334451369282</v>
      </c>
      <c r="I32" s="16">
        <f t="shared" si="9"/>
        <v>31.531684286558679</v>
      </c>
      <c r="J32" s="16">
        <f>SUM(J16,J28)</f>
        <v>14.747564484126862</v>
      </c>
      <c r="K32" s="16">
        <f>SUM(K16,K28)</f>
        <v>2.0471031746031141</v>
      </c>
      <c r="L32" s="16">
        <f>SUM(L16,L28)</f>
        <v>0</v>
      </c>
    </row>
    <row r="33" spans="1:12" ht="14.25">
      <c r="A33" s="23"/>
      <c r="B33" s="22" t="s">
        <v>28</v>
      </c>
      <c r="C33" s="16">
        <f t="shared" si="9"/>
        <v>30</v>
      </c>
      <c r="D33" s="16">
        <f t="shared" si="9"/>
        <v>0</v>
      </c>
      <c r="E33" s="16">
        <f t="shared" si="9"/>
        <v>0</v>
      </c>
      <c r="F33" s="16">
        <f t="shared" si="9"/>
        <v>0</v>
      </c>
      <c r="G33" s="16">
        <f t="shared" si="9"/>
        <v>0</v>
      </c>
      <c r="H33" s="16">
        <f t="shared" si="9"/>
        <v>0</v>
      </c>
      <c r="I33" s="16">
        <f t="shared" si="9"/>
        <v>0</v>
      </c>
      <c r="J33" s="16">
        <f>SUM(J17,J29)</f>
        <v>0</v>
      </c>
      <c r="K33" s="16">
        <f>SUM(K17,K29)</f>
        <v>0</v>
      </c>
      <c r="L33" s="16">
        <f>SUM(L17,L29)</f>
        <v>0</v>
      </c>
    </row>
    <row r="34" spans="1:12" ht="14.25">
      <c r="A34" s="25"/>
      <c r="B34" s="26" t="str">
        <f>'[1]1.3'!B29</f>
        <v>Date financiare valabile la 31.05.2019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1:12" ht="14.25">
      <c r="A35" s="25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ht="14.25">
      <c r="A36" s="25"/>
      <c r="B36" s="28" t="s">
        <v>29</v>
      </c>
      <c r="C36" s="27"/>
      <c r="D36" s="27"/>
      <c r="E36" s="27"/>
      <c r="F36" s="27"/>
      <c r="G36" s="27" t="s">
        <v>30</v>
      </c>
      <c r="H36" s="27"/>
      <c r="I36" s="27"/>
      <c r="J36" s="27"/>
      <c r="K36" s="27"/>
      <c r="L36" s="27"/>
    </row>
    <row r="37" spans="1:12" ht="14.25">
      <c r="A37" s="25"/>
      <c r="B37" s="28" t="s">
        <v>31</v>
      </c>
      <c r="C37" s="28"/>
      <c r="D37" s="27"/>
      <c r="E37" s="27"/>
      <c r="F37" s="27"/>
      <c r="G37" s="29"/>
      <c r="H37" s="29"/>
      <c r="I37" s="29"/>
      <c r="J37" s="27"/>
      <c r="K37" s="27"/>
      <c r="L37" s="28"/>
    </row>
    <row r="38" spans="1:12" ht="14.25">
      <c r="A38" s="25"/>
      <c r="C38" s="28"/>
      <c r="D38" s="27"/>
      <c r="E38" s="27"/>
      <c r="F38" s="27"/>
      <c r="J38" s="27"/>
      <c r="K38" s="27"/>
      <c r="L38" s="28"/>
    </row>
    <row r="39" spans="1:12" ht="14.25">
      <c r="A39" s="25"/>
      <c r="B39" s="30" t="str">
        <f>'[1]1.3'!D37</f>
        <v>Barbu Ciprian-George</v>
      </c>
      <c r="C39" s="30"/>
      <c r="D39" s="27"/>
      <c r="E39" s="27"/>
      <c r="F39" s="27"/>
      <c r="G39" s="29" t="s">
        <v>32</v>
      </c>
      <c r="H39" s="29"/>
      <c r="I39" s="29"/>
      <c r="J39" s="27"/>
      <c r="K39" s="27"/>
      <c r="L39" s="30"/>
    </row>
    <row r="41" spans="1:12">
      <c r="E41" s="24"/>
    </row>
    <row r="44" spans="1:12"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2">
      <c r="C45" s="24"/>
      <c r="D45" s="24"/>
      <c r="E45" s="24"/>
      <c r="F45" s="24"/>
      <c r="G45" s="24"/>
      <c r="H45" s="24"/>
      <c r="I45" s="24"/>
      <c r="J45" s="24"/>
      <c r="K45" s="24"/>
      <c r="L45" s="24"/>
    </row>
  </sheetData>
  <mergeCells count="11">
    <mergeCell ref="A22:A25"/>
    <mergeCell ref="A26:A29"/>
    <mergeCell ref="A30:A33"/>
    <mergeCell ref="G37:I37"/>
    <mergeCell ref="G39:I39"/>
    <mergeCell ref="A9:L10"/>
    <mergeCell ref="A12:A13"/>
    <mergeCell ref="B12:B13"/>
    <mergeCell ref="C12:L12"/>
    <mergeCell ref="A14:A17"/>
    <mergeCell ref="A18:A21"/>
  </mergeCells>
  <printOptions horizontalCentered="1" verticalCentered="1"/>
  <pageMargins left="0" right="0" top="0" bottom="0" header="0.35" footer="0.51"/>
  <pageSetup paperSize="9" scale="85" orientation="landscape" r:id="rId1"/>
  <headerFooter alignWithMargins="0">
    <oddHeader>&amp;Rpagina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1.4</vt:lpstr>
      <vt:lpstr>'1.4'!Print_Area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2019-05-31T10:29:23Z</dcterms:created>
  <dcterms:modified xsi:type="dcterms:W3CDTF">2019-05-31T10:29:48Z</dcterms:modified>
</cp:coreProperties>
</file>